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 activeTab="3"/>
  </bookViews>
  <sheets>
    <sheet name="Tutorial" sheetId="1" r:id="rId1"/>
    <sheet name="Main | Principal" sheetId="2" r:id="rId2"/>
    <sheet name="1_ATL_GSL" sheetId="3" r:id="rId3"/>
    <sheet name="2_PRE_GPRE" sheetId="4" r:id="rId4"/>
    <sheet name="3_PE_GP" sheetId="5" r:id="rId5"/>
    <sheet name="4_PPE_GPP" sheetId="6" r:id="rId6"/>
    <sheet name="5_OE_OG" sheetId="7" r:id="rId7"/>
  </sheets>
  <definedNames>
    <definedName name="Z_1E16E43F_F033_464B_BD4C_542294C0AEF5_.wvu.Cols" localSheetId="2">'1_ATL_GSL'!$R:$R</definedName>
    <definedName name="Z_1E16E43F_F033_464B_BD4C_542294C0AEF5_.wvu.PrintArea" localSheetId="2">'1_ATL_GSL'!$B$2:$K$49</definedName>
    <definedName name="Z_1E16E43F_F033_464B_BD4C_542294C0AEF5_.wvu.PrintArea" localSheetId="4">'3_PE_GP'!$B$2:$K$249</definedName>
    <definedName name="Z_1E16E43F_F033_464B_BD4C_542294C0AEF5_.wvu.PrintArea" localSheetId="5">'4_PPE_GPP'!$B$2:$K$54</definedName>
    <definedName name="Z_1E16E43F_F033_464B_BD4C_542294C0AEF5_.wvu.PrintArea" localSheetId="6">'5_OE_OG'!$B$2:$K$30</definedName>
    <definedName name="Z_1E16E43F_F033_464B_BD4C_542294C0AEF5_.wvu.PrintArea" localSheetId="1">'Main | Principal'!$B$2:$H$60</definedName>
    <definedName name="Z_1E16E43F_F033_464B_BD4C_542294C0AEF5_.wvu.PrintTitles" localSheetId="2">'1_ATL_GSL'!$2:$4</definedName>
    <definedName name="Z_1E16E43F_F033_464B_BD4C_542294C0AEF5_.wvu.PrintTitles" localSheetId="3">'2_PRE_GPRE'!$2:$4</definedName>
    <definedName name="Z_1E16E43F_F033_464B_BD4C_542294C0AEF5_.wvu.PrintTitles" localSheetId="4">'3_PE_GP'!$2:$4</definedName>
    <definedName name="Z_1E16E43F_F033_464B_BD4C_542294C0AEF5_.wvu.PrintTitles" localSheetId="5">'4_PPE_GPP'!$2:$4</definedName>
    <definedName name="Z_1E16E43F_F033_464B_BD4C_542294C0AEF5_.wvu.PrintTitles" localSheetId="6">'5_OE_OG'!$2:$4</definedName>
    <definedName name="Z_1E16E43F_F033_464B_BD4C_542294C0AEF5_.wvu.PrintTitles" localSheetId="1">'Main | Principal'!$2:$4</definedName>
  </definedNames>
  <calcPr calcId="125725"/>
  <extLst>
    <ext uri="GoogleSheetsCustomDataVersion1">
      <go:sheetsCustomData xmlns:go="http://customooxmlschemas.google.com/" r:id="rId11" roundtripDataSignature="AMtx7mjGSwofW8erUnd/xnI2tPgUzxwDHA=="/>
    </ext>
  </extLst>
</workbook>
</file>

<file path=xl/calcChain.xml><?xml version="1.0" encoding="utf-8"?>
<calcChain xmlns="http://schemas.openxmlformats.org/spreadsheetml/2006/main">
  <c r="F46" i="2"/>
  <c r="J52" i="6" l="1"/>
  <c r="M246" i="5"/>
  <c r="M243"/>
  <c r="J39" i="3"/>
  <c r="K39"/>
  <c r="M39" s="1"/>
  <c r="K49" i="6"/>
  <c r="M49" s="1"/>
  <c r="J122" i="5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27"/>
  <c r="J126"/>
  <c r="K71"/>
  <c r="M71" s="1"/>
  <c r="J71"/>
  <c r="K29" i="7"/>
  <c r="M29" s="1"/>
  <c r="J29"/>
  <c r="K28"/>
  <c r="M28" s="1"/>
  <c r="J28"/>
  <c r="M27"/>
  <c r="K27"/>
  <c r="J27"/>
  <c r="K24"/>
  <c r="M24" s="1"/>
  <c r="J24"/>
  <c r="K23"/>
  <c r="M23" s="1"/>
  <c r="J23"/>
  <c r="M22"/>
  <c r="K22"/>
  <c r="J22"/>
  <c r="M21"/>
  <c r="K21"/>
  <c r="J21"/>
  <c r="K20"/>
  <c r="M20" s="1"/>
  <c r="J20"/>
  <c r="K19"/>
  <c r="M19" s="1"/>
  <c r="J19"/>
  <c r="M18"/>
  <c r="K18"/>
  <c r="J18"/>
  <c r="M17"/>
  <c r="M25" s="1"/>
  <c r="H56" i="2" s="1"/>
  <c r="K17" i="7"/>
  <c r="K25" s="1"/>
  <c r="G56" i="2" s="1"/>
  <c r="J17" i="7"/>
  <c r="J25" s="1"/>
  <c r="F56" i="2" s="1"/>
  <c r="K14" i="7"/>
  <c r="M14" s="1"/>
  <c r="J14"/>
  <c r="K13"/>
  <c r="M13" s="1"/>
  <c r="J13"/>
  <c r="M12"/>
  <c r="K12"/>
  <c r="J12"/>
  <c r="K11"/>
  <c r="M11" s="1"/>
  <c r="J11"/>
  <c r="K10"/>
  <c r="M10" s="1"/>
  <c r="J10"/>
  <c r="K9"/>
  <c r="M9" s="1"/>
  <c r="J9"/>
  <c r="K8"/>
  <c r="M8" s="1"/>
  <c r="J8"/>
  <c r="K7"/>
  <c r="M7" s="1"/>
  <c r="J7"/>
  <c r="K6"/>
  <c r="M6" s="1"/>
  <c r="J6"/>
  <c r="K53" i="6"/>
  <c r="M53" s="1"/>
  <c r="J53"/>
  <c r="K52"/>
  <c r="M52" s="1"/>
  <c r="K51"/>
  <c r="M51" s="1"/>
  <c r="J51"/>
  <c r="M50"/>
  <c r="K50"/>
  <c r="J50"/>
  <c r="J49"/>
  <c r="K48"/>
  <c r="M48" s="1"/>
  <c r="J48"/>
  <c r="K47"/>
  <c r="M47" s="1"/>
  <c r="J47"/>
  <c r="K46"/>
  <c r="M46" s="1"/>
  <c r="J46"/>
  <c r="K45"/>
  <c r="M45" s="1"/>
  <c r="J45"/>
  <c r="K44"/>
  <c r="J44"/>
  <c r="M41"/>
  <c r="K41"/>
  <c r="J41"/>
  <c r="K40"/>
  <c r="M40" s="1"/>
  <c r="J40"/>
  <c r="K39"/>
  <c r="M39" s="1"/>
  <c r="J39"/>
  <c r="M38"/>
  <c r="K38"/>
  <c r="J38"/>
  <c r="M37"/>
  <c r="K37"/>
  <c r="K42" s="1"/>
  <c r="G49" i="2" s="1"/>
  <c r="J37" i="6"/>
  <c r="K34"/>
  <c r="M34" s="1"/>
  <c r="J34"/>
  <c r="M33"/>
  <c r="K33"/>
  <c r="J33"/>
  <c r="K32"/>
  <c r="M32" s="1"/>
  <c r="J32"/>
  <c r="K31"/>
  <c r="M31" s="1"/>
  <c r="J31"/>
  <c r="K30"/>
  <c r="M30" s="1"/>
  <c r="J30"/>
  <c r="K27"/>
  <c r="M27" s="1"/>
  <c r="J27"/>
  <c r="K26"/>
  <c r="M26" s="1"/>
  <c r="J26"/>
  <c r="K25"/>
  <c r="M25" s="1"/>
  <c r="J25"/>
  <c r="M24"/>
  <c r="K24"/>
  <c r="J24"/>
  <c r="K23"/>
  <c r="M23" s="1"/>
  <c r="J23"/>
  <c r="K22"/>
  <c r="M22" s="1"/>
  <c r="J22"/>
  <c r="K21"/>
  <c r="M21" s="1"/>
  <c r="J21"/>
  <c r="K20"/>
  <c r="M20" s="1"/>
  <c r="J20"/>
  <c r="K19"/>
  <c r="J19"/>
  <c r="K16"/>
  <c r="M16" s="1"/>
  <c r="J16"/>
  <c r="M15"/>
  <c r="K15"/>
  <c r="J15"/>
  <c r="K14"/>
  <c r="M14" s="1"/>
  <c r="J14"/>
  <c r="K13"/>
  <c r="M13" s="1"/>
  <c r="J13"/>
  <c r="K12"/>
  <c r="M12" s="1"/>
  <c r="J12"/>
  <c r="K11"/>
  <c r="M11" s="1"/>
  <c r="J11"/>
  <c r="M10"/>
  <c r="K10"/>
  <c r="J10"/>
  <c r="K9"/>
  <c r="M9" s="1"/>
  <c r="J9"/>
  <c r="K8"/>
  <c r="M8" s="1"/>
  <c r="J8"/>
  <c r="M7"/>
  <c r="K7"/>
  <c r="J7"/>
  <c r="K6"/>
  <c r="M6" s="1"/>
  <c r="J6"/>
  <c r="K248" i="5"/>
  <c r="M248" s="1"/>
  <c r="J248"/>
  <c r="K247"/>
  <c r="M247" s="1"/>
  <c r="J247"/>
  <c r="K246"/>
  <c r="J246"/>
  <c r="K245"/>
  <c r="M245" s="1"/>
  <c r="J245"/>
  <c r="M244"/>
  <c r="K244"/>
  <c r="J244"/>
  <c r="K243"/>
  <c r="J243"/>
  <c r="K242"/>
  <c r="M242" s="1"/>
  <c r="J242"/>
  <c r="K241"/>
  <c r="M241" s="1"/>
  <c r="J241"/>
  <c r="K238"/>
  <c r="M238" s="1"/>
  <c r="J238"/>
  <c r="K237"/>
  <c r="M237" s="1"/>
  <c r="J237"/>
  <c r="M236"/>
  <c r="K236"/>
  <c r="J236"/>
  <c r="K235"/>
  <c r="M235" s="1"/>
  <c r="J235"/>
  <c r="K234"/>
  <c r="M234" s="1"/>
  <c r="J234"/>
  <c r="K233"/>
  <c r="M233" s="1"/>
  <c r="J233"/>
  <c r="K232"/>
  <c r="M232" s="1"/>
  <c r="J232"/>
  <c r="M231"/>
  <c r="K231"/>
  <c r="J231"/>
  <c r="K228"/>
  <c r="M228" s="1"/>
  <c r="J228"/>
  <c r="K227"/>
  <c r="M227" s="1"/>
  <c r="J227"/>
  <c r="M226"/>
  <c r="K226"/>
  <c r="J226"/>
  <c r="K225"/>
  <c r="M225" s="1"/>
  <c r="J225"/>
  <c r="K224"/>
  <c r="M224" s="1"/>
  <c r="J224"/>
  <c r="M223"/>
  <c r="K223"/>
  <c r="J223"/>
  <c r="K220"/>
  <c r="M220" s="1"/>
  <c r="J220"/>
  <c r="K219"/>
  <c r="M219" s="1"/>
  <c r="J219"/>
  <c r="K218"/>
  <c r="M218" s="1"/>
  <c r="J218"/>
  <c r="M217"/>
  <c r="K217"/>
  <c r="J217"/>
  <c r="K216"/>
  <c r="M216" s="1"/>
  <c r="J216"/>
  <c r="K215"/>
  <c r="M215" s="1"/>
  <c r="J215"/>
  <c r="K214"/>
  <c r="M214" s="1"/>
  <c r="J214"/>
  <c r="M213"/>
  <c r="K213"/>
  <c r="J213"/>
  <c r="K210"/>
  <c r="M210" s="1"/>
  <c r="J210"/>
  <c r="K209"/>
  <c r="M209" s="1"/>
  <c r="J209"/>
  <c r="M208"/>
  <c r="K208"/>
  <c r="J208"/>
  <c r="K207"/>
  <c r="M207" s="1"/>
  <c r="J207"/>
  <c r="K206"/>
  <c r="M206" s="1"/>
  <c r="J206"/>
  <c r="K205"/>
  <c r="M205" s="1"/>
  <c r="J205"/>
  <c r="K204"/>
  <c r="M204" s="1"/>
  <c r="J204"/>
  <c r="K203"/>
  <c r="M203" s="1"/>
  <c r="J203"/>
  <c r="K202"/>
  <c r="M202" s="1"/>
  <c r="J202"/>
  <c r="M199"/>
  <c r="K199"/>
  <c r="J199"/>
  <c r="K198"/>
  <c r="M198" s="1"/>
  <c r="J198"/>
  <c r="K197"/>
  <c r="M197" s="1"/>
  <c r="J197"/>
  <c r="M196"/>
  <c r="K196"/>
  <c r="J196"/>
  <c r="K195"/>
  <c r="M195" s="1"/>
  <c r="J195"/>
  <c r="K194"/>
  <c r="M194" s="1"/>
  <c r="J194"/>
  <c r="K193"/>
  <c r="M193" s="1"/>
  <c r="J193"/>
  <c r="K192"/>
  <c r="M192" s="1"/>
  <c r="J192"/>
  <c r="K191"/>
  <c r="M191" s="1"/>
  <c r="J191"/>
  <c r="K190"/>
  <c r="M190" s="1"/>
  <c r="J190"/>
  <c r="K189"/>
  <c r="M189" s="1"/>
  <c r="J189"/>
  <c r="K188"/>
  <c r="M188" s="1"/>
  <c r="J188"/>
  <c r="K185"/>
  <c r="M185" s="1"/>
  <c r="J185"/>
  <c r="K184"/>
  <c r="M184" s="1"/>
  <c r="J184"/>
  <c r="M183"/>
  <c r="K183"/>
  <c r="J183"/>
  <c r="M182"/>
  <c r="K182"/>
  <c r="J182"/>
  <c r="K181"/>
  <c r="M181" s="1"/>
  <c r="J181"/>
  <c r="K180"/>
  <c r="M180" s="1"/>
  <c r="J180"/>
  <c r="K179"/>
  <c r="M179" s="1"/>
  <c r="J179"/>
  <c r="M178"/>
  <c r="K178"/>
  <c r="J178"/>
  <c r="K177"/>
  <c r="M177" s="1"/>
  <c r="J177"/>
  <c r="K176"/>
  <c r="M176" s="1"/>
  <c r="J176"/>
  <c r="M175"/>
  <c r="K175"/>
  <c r="J175"/>
  <c r="M174"/>
  <c r="K174"/>
  <c r="J174"/>
  <c r="K173"/>
  <c r="M173" s="1"/>
  <c r="J173"/>
  <c r="K172"/>
  <c r="M172" s="1"/>
  <c r="J172"/>
  <c r="K171"/>
  <c r="M171" s="1"/>
  <c r="J171"/>
  <c r="M170"/>
  <c r="K170"/>
  <c r="J170"/>
  <c r="K169"/>
  <c r="M169" s="1"/>
  <c r="J169"/>
  <c r="K166"/>
  <c r="M166" s="1"/>
  <c r="J166"/>
  <c r="M165"/>
  <c r="K165"/>
  <c r="J165"/>
  <c r="K164"/>
  <c r="M164" s="1"/>
  <c r="J164"/>
  <c r="K163"/>
  <c r="M163" s="1"/>
  <c r="J163"/>
  <c r="M162"/>
  <c r="K162"/>
  <c r="J162"/>
  <c r="K161"/>
  <c r="J161"/>
  <c r="K158"/>
  <c r="M158" s="1"/>
  <c r="K157"/>
  <c r="M157" s="1"/>
  <c r="K156"/>
  <c r="M156" s="1"/>
  <c r="K155"/>
  <c r="M155" s="1"/>
  <c r="K154"/>
  <c r="M154" s="1"/>
  <c r="K153"/>
  <c r="M153" s="1"/>
  <c r="K152"/>
  <c r="M152" s="1"/>
  <c r="M151"/>
  <c r="K151"/>
  <c r="K150"/>
  <c r="M150" s="1"/>
  <c r="K149"/>
  <c r="M149" s="1"/>
  <c r="K148"/>
  <c r="M148" s="1"/>
  <c r="K147"/>
  <c r="M147" s="1"/>
  <c r="K146"/>
  <c r="M146" s="1"/>
  <c r="K145"/>
  <c r="M145" s="1"/>
  <c r="K144"/>
  <c r="M144" s="1"/>
  <c r="K143"/>
  <c r="M143" s="1"/>
  <c r="K142"/>
  <c r="M142" s="1"/>
  <c r="K141"/>
  <c r="M141" s="1"/>
  <c r="K140"/>
  <c r="M140" s="1"/>
  <c r="K139"/>
  <c r="M139" s="1"/>
  <c r="K138"/>
  <c r="M138" s="1"/>
  <c r="K137"/>
  <c r="M137" s="1"/>
  <c r="K136"/>
  <c r="M136" s="1"/>
  <c r="K135"/>
  <c r="M135" s="1"/>
  <c r="K134"/>
  <c r="M134" s="1"/>
  <c r="K133"/>
  <c r="M133" s="1"/>
  <c r="K132"/>
  <c r="M132" s="1"/>
  <c r="K131"/>
  <c r="M131" s="1"/>
  <c r="K130"/>
  <c r="M130" s="1"/>
  <c r="K129"/>
  <c r="M129" s="1"/>
  <c r="J129"/>
  <c r="K128"/>
  <c r="M128" s="1"/>
  <c r="J128"/>
  <c r="K127"/>
  <c r="M127" s="1"/>
  <c r="K126"/>
  <c r="M126" s="1"/>
  <c r="K123"/>
  <c r="M123" s="1"/>
  <c r="J123"/>
  <c r="K122"/>
  <c r="M122" s="1"/>
  <c r="M121"/>
  <c r="K121"/>
  <c r="J121"/>
  <c r="K120"/>
  <c r="M120" s="1"/>
  <c r="J120"/>
  <c r="K119"/>
  <c r="M119" s="1"/>
  <c r="J119"/>
  <c r="K118"/>
  <c r="M118" s="1"/>
  <c r="J118"/>
  <c r="M117"/>
  <c r="K117"/>
  <c r="J117"/>
  <c r="K116"/>
  <c r="M116" s="1"/>
  <c r="J116"/>
  <c r="K113"/>
  <c r="M113" s="1"/>
  <c r="J113"/>
  <c r="K112"/>
  <c r="M112" s="1"/>
  <c r="J112"/>
  <c r="K111"/>
  <c r="M111" s="1"/>
  <c r="J111"/>
  <c r="K110"/>
  <c r="M110" s="1"/>
  <c r="J110"/>
  <c r="K109"/>
  <c r="M109" s="1"/>
  <c r="J109"/>
  <c r="M108"/>
  <c r="K108"/>
  <c r="J108"/>
  <c r="K107"/>
  <c r="J107"/>
  <c r="K104"/>
  <c r="M104" s="1"/>
  <c r="J104"/>
  <c r="M103"/>
  <c r="K103"/>
  <c r="J103"/>
  <c r="K102"/>
  <c r="M102" s="1"/>
  <c r="J102"/>
  <c r="K101"/>
  <c r="M101" s="1"/>
  <c r="J101"/>
  <c r="K100"/>
  <c r="M100" s="1"/>
  <c r="J100"/>
  <c r="K99"/>
  <c r="M99" s="1"/>
  <c r="J99"/>
  <c r="K98"/>
  <c r="M98" s="1"/>
  <c r="J98"/>
  <c r="K97"/>
  <c r="M97" s="1"/>
  <c r="J97"/>
  <c r="J105" s="1"/>
  <c r="F30" i="2" s="1"/>
  <c r="M96" i="5"/>
  <c r="K96"/>
  <c r="J96"/>
  <c r="M95"/>
  <c r="K95"/>
  <c r="J95"/>
  <c r="K92"/>
  <c r="M92" s="1"/>
  <c r="J92"/>
  <c r="M91"/>
  <c r="K91"/>
  <c r="J91"/>
  <c r="M90"/>
  <c r="K90"/>
  <c r="J90"/>
  <c r="K89"/>
  <c r="M89" s="1"/>
  <c r="J89"/>
  <c r="K88"/>
  <c r="M88" s="1"/>
  <c r="J88"/>
  <c r="K87"/>
  <c r="M87" s="1"/>
  <c r="J87"/>
  <c r="K86"/>
  <c r="M86" s="1"/>
  <c r="J86"/>
  <c r="K85"/>
  <c r="M85" s="1"/>
  <c r="J85"/>
  <c r="K84"/>
  <c r="M84" s="1"/>
  <c r="J84"/>
  <c r="K81"/>
  <c r="M81" s="1"/>
  <c r="J81"/>
  <c r="K80"/>
  <c r="M80" s="1"/>
  <c r="J80"/>
  <c r="K79"/>
  <c r="M79" s="1"/>
  <c r="J79"/>
  <c r="M78"/>
  <c r="K78"/>
  <c r="J78"/>
  <c r="K77"/>
  <c r="J77"/>
  <c r="K74"/>
  <c r="M74" s="1"/>
  <c r="J74"/>
  <c r="M73"/>
  <c r="K73"/>
  <c r="J73"/>
  <c r="K72"/>
  <c r="M72" s="1"/>
  <c r="J72"/>
  <c r="K70"/>
  <c r="M70" s="1"/>
  <c r="J70"/>
  <c r="K69"/>
  <c r="M69" s="1"/>
  <c r="J69"/>
  <c r="K68"/>
  <c r="M68" s="1"/>
  <c r="J68"/>
  <c r="K65"/>
  <c r="M65" s="1"/>
  <c r="J65"/>
  <c r="K64"/>
  <c r="M64" s="1"/>
  <c r="J64"/>
  <c r="K63"/>
  <c r="M63" s="1"/>
  <c r="J63"/>
  <c r="M62"/>
  <c r="K62"/>
  <c r="J62"/>
  <c r="M61"/>
  <c r="K61"/>
  <c r="J61"/>
  <c r="K60"/>
  <c r="M60" s="1"/>
  <c r="J60"/>
  <c r="K59"/>
  <c r="M59" s="1"/>
  <c r="J59"/>
  <c r="M58"/>
  <c r="K58"/>
  <c r="J58"/>
  <c r="K57"/>
  <c r="M57" s="1"/>
  <c r="J57"/>
  <c r="K56"/>
  <c r="M56" s="1"/>
  <c r="J56"/>
  <c r="K55"/>
  <c r="M55" s="1"/>
  <c r="J55"/>
  <c r="M54"/>
  <c r="K54"/>
  <c r="J54"/>
  <c r="M53"/>
  <c r="K53"/>
  <c r="J53"/>
  <c r="K52"/>
  <c r="M52" s="1"/>
  <c r="J52"/>
  <c r="K51"/>
  <c r="M51" s="1"/>
  <c r="J51"/>
  <c r="M50"/>
  <c r="K50"/>
  <c r="J50"/>
  <c r="K49"/>
  <c r="M49" s="1"/>
  <c r="J49"/>
  <c r="K48"/>
  <c r="M48" s="1"/>
  <c r="J48"/>
  <c r="K47"/>
  <c r="M47" s="1"/>
  <c r="J47"/>
  <c r="M46"/>
  <c r="K46"/>
  <c r="J46"/>
  <c r="M45"/>
  <c r="K45"/>
  <c r="J45"/>
  <c r="K44"/>
  <c r="M44" s="1"/>
  <c r="J44"/>
  <c r="K43"/>
  <c r="M43" s="1"/>
  <c r="J43"/>
  <c r="M42"/>
  <c r="K42"/>
  <c r="J42"/>
  <c r="K41"/>
  <c r="M41" s="1"/>
  <c r="J41"/>
  <c r="K40"/>
  <c r="M40" s="1"/>
  <c r="J40"/>
  <c r="K39"/>
  <c r="M39" s="1"/>
  <c r="J39"/>
  <c r="M38"/>
  <c r="K38"/>
  <c r="J38"/>
  <c r="M37"/>
  <c r="K37"/>
  <c r="J37"/>
  <c r="K36"/>
  <c r="M36" s="1"/>
  <c r="J36"/>
  <c r="K35"/>
  <c r="M35" s="1"/>
  <c r="J35"/>
  <c r="M34"/>
  <c r="K34"/>
  <c r="J34"/>
  <c r="K33"/>
  <c r="M33" s="1"/>
  <c r="J33"/>
  <c r="K32"/>
  <c r="M32" s="1"/>
  <c r="J32"/>
  <c r="K31"/>
  <c r="M31" s="1"/>
  <c r="J31"/>
  <c r="M30"/>
  <c r="K30"/>
  <c r="J30"/>
  <c r="M29"/>
  <c r="K29"/>
  <c r="J29"/>
  <c r="K28"/>
  <c r="M28" s="1"/>
  <c r="J28"/>
  <c r="K27"/>
  <c r="M27" s="1"/>
  <c r="J27"/>
  <c r="M26"/>
  <c r="K26"/>
  <c r="J26"/>
  <c r="K25"/>
  <c r="M25" s="1"/>
  <c r="J25"/>
  <c r="K24"/>
  <c r="M24" s="1"/>
  <c r="J24"/>
  <c r="K23"/>
  <c r="M23" s="1"/>
  <c r="J23"/>
  <c r="M22"/>
  <c r="K22"/>
  <c r="J22"/>
  <c r="M21"/>
  <c r="K21"/>
  <c r="J21"/>
  <c r="K20"/>
  <c r="M20" s="1"/>
  <c r="J20"/>
  <c r="K19"/>
  <c r="M19" s="1"/>
  <c r="J19"/>
  <c r="M18"/>
  <c r="K18"/>
  <c r="J18"/>
  <c r="K17"/>
  <c r="M17" s="1"/>
  <c r="J17"/>
  <c r="K16"/>
  <c r="M16" s="1"/>
  <c r="J16"/>
  <c r="K15"/>
  <c r="M15" s="1"/>
  <c r="J15"/>
  <c r="M14"/>
  <c r="K14"/>
  <c r="J14"/>
  <c r="M13"/>
  <c r="K13"/>
  <c r="J13"/>
  <c r="K12"/>
  <c r="M12" s="1"/>
  <c r="J12"/>
  <c r="K11"/>
  <c r="M11" s="1"/>
  <c r="J11"/>
  <c r="M10"/>
  <c r="K10"/>
  <c r="J10"/>
  <c r="K9"/>
  <c r="M9" s="1"/>
  <c r="J9"/>
  <c r="K8"/>
  <c r="M8" s="1"/>
  <c r="J8"/>
  <c r="K7"/>
  <c r="M7" s="1"/>
  <c r="J7"/>
  <c r="M6"/>
  <c r="K6"/>
  <c r="J6"/>
  <c r="K67" i="4"/>
  <c r="M67" s="1"/>
  <c r="J67"/>
  <c r="K66"/>
  <c r="M66" s="1"/>
  <c r="J66"/>
  <c r="K65"/>
  <c r="M65" s="1"/>
  <c r="J65"/>
  <c r="M64"/>
  <c r="K64"/>
  <c r="J64"/>
  <c r="K63"/>
  <c r="M63" s="1"/>
  <c r="J63"/>
  <c r="J60"/>
  <c r="K60" s="1"/>
  <c r="M60" s="1"/>
  <c r="K59"/>
  <c r="M59" s="1"/>
  <c r="J59"/>
  <c r="J58"/>
  <c r="K58" s="1"/>
  <c r="M58" s="1"/>
  <c r="J57"/>
  <c r="K57" s="1"/>
  <c r="K54"/>
  <c r="M54" s="1"/>
  <c r="J54"/>
  <c r="K53"/>
  <c r="M53" s="1"/>
  <c r="J53"/>
  <c r="K52"/>
  <c r="M52" s="1"/>
  <c r="J52"/>
  <c r="M51"/>
  <c r="K51"/>
  <c r="J51"/>
  <c r="K50"/>
  <c r="M50" s="1"/>
  <c r="J50"/>
  <c r="K47"/>
  <c r="M47" s="1"/>
  <c r="J47"/>
  <c r="M46"/>
  <c r="K46"/>
  <c r="J46"/>
  <c r="M45"/>
  <c r="K45"/>
  <c r="J45"/>
  <c r="K44"/>
  <c r="M44" s="1"/>
  <c r="J44"/>
  <c r="K43"/>
  <c r="M43" s="1"/>
  <c r="J43"/>
  <c r="M42"/>
  <c r="K42"/>
  <c r="J42"/>
  <c r="M41"/>
  <c r="K41"/>
  <c r="J41"/>
  <c r="K40"/>
  <c r="M40" s="1"/>
  <c r="J40"/>
  <c r="K39"/>
  <c r="M39" s="1"/>
  <c r="J39"/>
  <c r="M38"/>
  <c r="K38"/>
  <c r="J38"/>
  <c r="M37"/>
  <c r="K37"/>
  <c r="J37"/>
  <c r="K36"/>
  <c r="M36" s="1"/>
  <c r="J36"/>
  <c r="K35"/>
  <c r="M35" s="1"/>
  <c r="J35"/>
  <c r="M34"/>
  <c r="K34"/>
  <c r="J34"/>
  <c r="M33"/>
  <c r="K33"/>
  <c r="J33"/>
  <c r="K32"/>
  <c r="M32" s="1"/>
  <c r="J32"/>
  <c r="K31"/>
  <c r="M31" s="1"/>
  <c r="J31"/>
  <c r="M30"/>
  <c r="K30"/>
  <c r="J30"/>
  <c r="M29"/>
  <c r="K29"/>
  <c r="J29"/>
  <c r="K28"/>
  <c r="M28" s="1"/>
  <c r="J28"/>
  <c r="K27"/>
  <c r="M27" s="1"/>
  <c r="J27"/>
  <c r="M26"/>
  <c r="K26"/>
  <c r="J26"/>
  <c r="M25"/>
  <c r="K25"/>
  <c r="J25"/>
  <c r="K24"/>
  <c r="M24" s="1"/>
  <c r="J24"/>
  <c r="K23"/>
  <c r="M23" s="1"/>
  <c r="J23"/>
  <c r="M22"/>
  <c r="K22"/>
  <c r="J22"/>
  <c r="M21"/>
  <c r="K21"/>
  <c r="J21"/>
  <c r="K20"/>
  <c r="M20" s="1"/>
  <c r="J20"/>
  <c r="K19"/>
  <c r="M19" s="1"/>
  <c r="J19"/>
  <c r="M18"/>
  <c r="K18"/>
  <c r="J18"/>
  <c r="M17"/>
  <c r="K17"/>
  <c r="J17"/>
  <c r="K16"/>
  <c r="M16" s="1"/>
  <c r="J16"/>
  <c r="K15"/>
  <c r="M15" s="1"/>
  <c r="J15"/>
  <c r="M14"/>
  <c r="K14"/>
  <c r="J14"/>
  <c r="M13"/>
  <c r="K13"/>
  <c r="J13"/>
  <c r="K12"/>
  <c r="M12" s="1"/>
  <c r="J12"/>
  <c r="K11"/>
  <c r="M11" s="1"/>
  <c r="J11"/>
  <c r="M10"/>
  <c r="K10"/>
  <c r="J10"/>
  <c r="M9"/>
  <c r="K9"/>
  <c r="J9"/>
  <c r="K8"/>
  <c r="M8" s="1"/>
  <c r="J8"/>
  <c r="K7"/>
  <c r="M7" s="1"/>
  <c r="J7"/>
  <c r="J48" s="1"/>
  <c r="F18" i="2" s="1"/>
  <c r="M6" i="4"/>
  <c r="K6"/>
  <c r="J6"/>
  <c r="K48" i="3"/>
  <c r="M48" s="1"/>
  <c r="J48"/>
  <c r="K47"/>
  <c r="M47" s="1"/>
  <c r="J47"/>
  <c r="K46"/>
  <c r="M46" s="1"/>
  <c r="J46"/>
  <c r="K45"/>
  <c r="M45" s="1"/>
  <c r="J45"/>
  <c r="K44"/>
  <c r="M44" s="1"/>
  <c r="J44"/>
  <c r="K41"/>
  <c r="M41" s="1"/>
  <c r="J41"/>
  <c r="K40"/>
  <c r="M40" s="1"/>
  <c r="J40"/>
  <c r="K38"/>
  <c r="M38" s="1"/>
  <c r="J38"/>
  <c r="M37"/>
  <c r="K37"/>
  <c r="J37"/>
  <c r="K36"/>
  <c r="M36" s="1"/>
  <c r="J36"/>
  <c r="M35"/>
  <c r="K35"/>
  <c r="J35"/>
  <c r="M32"/>
  <c r="K32"/>
  <c r="J32"/>
  <c r="M31"/>
  <c r="K31"/>
  <c r="J31"/>
  <c r="K30"/>
  <c r="M30" s="1"/>
  <c r="J30"/>
  <c r="K29"/>
  <c r="M29" s="1"/>
  <c r="J29"/>
  <c r="K28"/>
  <c r="M28" s="1"/>
  <c r="J28"/>
  <c r="K27"/>
  <c r="M27" s="1"/>
  <c r="J27"/>
  <c r="K24"/>
  <c r="M24" s="1"/>
  <c r="J24"/>
  <c r="K23"/>
  <c r="M23" s="1"/>
  <c r="J23"/>
  <c r="M22"/>
  <c r="K22"/>
  <c r="J22"/>
  <c r="K21"/>
  <c r="M21" s="1"/>
  <c r="J21"/>
  <c r="K18"/>
  <c r="M18" s="1"/>
  <c r="J18"/>
  <c r="K17"/>
  <c r="M17" s="1"/>
  <c r="J17"/>
  <c r="M16"/>
  <c r="K16"/>
  <c r="J16"/>
  <c r="K15"/>
  <c r="M15" s="1"/>
  <c r="J15"/>
  <c r="K14"/>
  <c r="M14" s="1"/>
  <c r="J14"/>
  <c r="K13"/>
  <c r="M13" s="1"/>
  <c r="J13"/>
  <c r="M11"/>
  <c r="H8" i="2" s="1"/>
  <c r="K10" i="3"/>
  <c r="J10"/>
  <c r="K9"/>
  <c r="J9"/>
  <c r="K8"/>
  <c r="J8"/>
  <c r="K7"/>
  <c r="J7"/>
  <c r="K6"/>
  <c r="J6"/>
  <c r="M49" l="1"/>
  <c r="H13" i="2" s="1"/>
  <c r="J66" i="5"/>
  <c r="F26" i="2" s="1"/>
  <c r="J30" i="7"/>
  <c r="F57" i="2" s="1"/>
  <c r="J15" i="7"/>
  <c r="F55" i="2" s="1"/>
  <c r="F58" s="1"/>
  <c r="J68" i="4"/>
  <c r="F21" i="2" s="1"/>
  <c r="M68" i="4"/>
  <c r="H21" i="2" s="1"/>
  <c r="K61" i="4"/>
  <c r="G20" i="2" s="1"/>
  <c r="J61" i="4"/>
  <c r="F20" i="2" s="1"/>
  <c r="J55" i="4"/>
  <c r="F19" i="2" s="1"/>
  <c r="K55" i="4"/>
  <c r="G19" i="2" s="1"/>
  <c r="K28" i="6"/>
  <c r="G47" i="2" s="1"/>
  <c r="J186" i="5"/>
  <c r="F35" i="2" s="1"/>
  <c r="J249" i="5"/>
  <c r="F41" i="2" s="1"/>
  <c r="J82" i="5"/>
  <c r="F28" i="2" s="1"/>
  <c r="K66" i="5"/>
  <c r="G26" i="2" s="1"/>
  <c r="K249" i="5"/>
  <c r="G41" i="2" s="1"/>
  <c r="K239" i="5"/>
  <c r="G40" i="2" s="1"/>
  <c r="J239" i="5"/>
  <c r="F40" i="2" s="1"/>
  <c r="M229" i="5"/>
  <c r="H39" i="2" s="1"/>
  <c r="J229" i="5"/>
  <c r="F39" i="2" s="1"/>
  <c r="J221" i="5"/>
  <c r="F38" i="2" s="1"/>
  <c r="M221" i="5"/>
  <c r="H38" i="2" s="1"/>
  <c r="K221" i="5"/>
  <c r="G38" i="2" s="1"/>
  <c r="J211" i="5"/>
  <c r="F37" i="2" s="1"/>
  <c r="J200" i="5"/>
  <c r="F36" i="2" s="1"/>
  <c r="M200" i="5"/>
  <c r="H36" i="2" s="1"/>
  <c r="K200" i="5"/>
  <c r="G36" i="2" s="1"/>
  <c r="K167" i="5"/>
  <c r="G34" i="2" s="1"/>
  <c r="M161" i="5"/>
  <c r="M167" s="1"/>
  <c r="H34" i="2" s="1"/>
  <c r="J167" i="5"/>
  <c r="F34" i="2" s="1"/>
  <c r="J124" i="5"/>
  <c r="F32" i="2" s="1"/>
  <c r="K114" i="5"/>
  <c r="G31" i="2" s="1"/>
  <c r="J114" i="5"/>
  <c r="F31" i="2" s="1"/>
  <c r="K105" i="5"/>
  <c r="G30" i="2" s="1"/>
  <c r="J93" i="5"/>
  <c r="F29" i="2" s="1"/>
  <c r="M93" i="5"/>
  <c r="H29" i="2" s="1"/>
  <c r="K82" i="5"/>
  <c r="G28" i="2" s="1"/>
  <c r="M77" i="5"/>
  <c r="M82" s="1"/>
  <c r="H28" i="2" s="1"/>
  <c r="J75" i="5"/>
  <c r="F27" i="2" s="1"/>
  <c r="J49" i="3"/>
  <c r="F13" i="2" s="1"/>
  <c r="K42" i="3"/>
  <c r="G12" i="2" s="1"/>
  <c r="J42" i="3"/>
  <c r="F12" i="2" s="1"/>
  <c r="M33" i="3"/>
  <c r="H11" i="2" s="1"/>
  <c r="J33" i="3"/>
  <c r="F11" i="2" s="1"/>
  <c r="K25" i="3"/>
  <c r="G10" i="2" s="1"/>
  <c r="J25" i="3"/>
  <c r="F10" i="2" s="1"/>
  <c r="M19" i="3"/>
  <c r="H9" i="2" s="1"/>
  <c r="J19" i="3"/>
  <c r="F9" i="2" s="1"/>
  <c r="J11" i="3"/>
  <c r="F8" i="2" s="1"/>
  <c r="K11" i="3"/>
  <c r="G8" i="2" s="1"/>
  <c r="J28" i="6"/>
  <c r="F47" i="2" s="1"/>
  <c r="J54" i="6"/>
  <c r="F50" i="2" s="1"/>
  <c r="J35" i="6"/>
  <c r="F48" i="2" s="1"/>
  <c r="J42" i="6"/>
  <c r="F49" i="2" s="1"/>
  <c r="M35" i="6"/>
  <c r="H48" i="2" s="1"/>
  <c r="J17" i="6"/>
  <c r="M19"/>
  <c r="K54"/>
  <c r="G50" i="2" s="1"/>
  <c r="J159" i="5"/>
  <c r="F33" i="2" s="1"/>
  <c r="M42" i="3"/>
  <c r="H12" i="2" s="1"/>
  <c r="M239" i="5"/>
  <c r="H40" i="2" s="1"/>
  <c r="M249" i="5"/>
  <c r="H41" i="2" s="1"/>
  <c r="M25" i="3"/>
  <c r="H10" i="2" s="1"/>
  <c r="M55" i="4"/>
  <c r="H19" i="2" s="1"/>
  <c r="M75" i="5"/>
  <c r="H27" i="2" s="1"/>
  <c r="M105" i="5"/>
  <c r="H30" i="2" s="1"/>
  <c r="M17" i="6"/>
  <c r="H46" i="2" s="1"/>
  <c r="M28" i="6"/>
  <c r="H47" i="2" s="1"/>
  <c r="M30" i="7"/>
  <c r="H57" i="2" s="1"/>
  <c r="M48" i="4"/>
  <c r="H18" i="2" s="1"/>
  <c r="M66" i="5"/>
  <c r="H26" i="2" s="1"/>
  <c r="M124" i="5"/>
  <c r="H32" i="2" s="1"/>
  <c r="M159" i="5"/>
  <c r="H33" i="2" s="1"/>
  <c r="M186" i="5"/>
  <c r="H35" i="2" s="1"/>
  <c r="M211" i="5"/>
  <c r="H37" i="2" s="1"/>
  <c r="M42" i="6"/>
  <c r="H49" i="2" s="1"/>
  <c r="M15" i="7"/>
  <c r="H55" i="2" s="1"/>
  <c r="H58" s="1"/>
  <c r="K33" i="3"/>
  <c r="G11" i="2" s="1"/>
  <c r="K48" i="4"/>
  <c r="G18" i="2" s="1"/>
  <c r="K75" i="5"/>
  <c r="G27" i="2" s="1"/>
  <c r="K93" i="5"/>
  <c r="G29" i="2" s="1"/>
  <c r="K159" i="5"/>
  <c r="G33" i="2" s="1"/>
  <c r="K211" i="5"/>
  <c r="G37" i="2" s="1"/>
  <c r="K229" i="5"/>
  <c r="G39" i="2" s="1"/>
  <c r="K17" i="6"/>
  <c r="G46" i="2" s="1"/>
  <c r="K35" i="6"/>
  <c r="G48" i="2" s="1"/>
  <c r="K15" i="7"/>
  <c r="G55" i="2" s="1"/>
  <c r="K49" i="3"/>
  <c r="G13" i="2" s="1"/>
  <c r="K30" i="7"/>
  <c r="G57" i="2" s="1"/>
  <c r="M57" i="4"/>
  <c r="M61" s="1"/>
  <c r="H20" i="2" s="1"/>
  <c r="M44" i="6"/>
  <c r="M54" s="1"/>
  <c r="H50" i="2" s="1"/>
  <c r="K19" i="3"/>
  <c r="G9" i="2" s="1"/>
  <c r="K124" i="5"/>
  <c r="G32" i="2" s="1"/>
  <c r="K68" i="4"/>
  <c r="G21" i="2" s="1"/>
  <c r="K186" i="5"/>
  <c r="G35" i="2" s="1"/>
  <c r="M107" i="5"/>
  <c r="M114" s="1"/>
  <c r="H31" i="2" s="1"/>
  <c r="F22" l="1"/>
  <c r="F51"/>
  <c r="F42"/>
  <c r="G14"/>
  <c r="F14"/>
  <c r="H14"/>
  <c r="G42"/>
  <c r="H22"/>
  <c r="G58"/>
  <c r="G22"/>
  <c r="H42"/>
  <c r="H51"/>
  <c r="G51"/>
  <c r="F60" l="1"/>
  <c r="G60"/>
  <c r="H60"/>
</calcChain>
</file>

<file path=xl/sharedStrings.xml><?xml version="1.0" encoding="utf-8"?>
<sst xmlns="http://schemas.openxmlformats.org/spreadsheetml/2006/main" count="2348" uniqueCount="1140">
  <si>
    <t>Instrucciones para completar información del presupuesto del proyecto</t>
  </si>
  <si>
    <t>Por favor complete la información requerida sobre el presupuesto del proyecto en las hojas 1_Gastos sobre la línea (GSL)  2_Gastos de Pre Producción (GPRE), 3_Gastos de Producción (GP) , 4_Gastos de Post Producción (GPP) y 5 _Otros Gastos (OG).</t>
  </si>
  <si>
    <t>Solamente puede completarse información en las celdas en color amarillo.</t>
  </si>
  <si>
    <r>
      <rPr>
        <sz val="12"/>
        <color rgb="FF000000"/>
        <rFont val="Arial"/>
        <family val="2"/>
      </rPr>
      <t xml:space="preserve">En la columna ELEGIBLE debe seleccionarse la opción </t>
    </r>
    <r>
      <rPr>
        <b/>
        <sz val="12"/>
        <color rgb="FF000000"/>
        <rFont val="Arial"/>
        <family val="2"/>
      </rPr>
      <t>YES/SI</t>
    </r>
    <r>
      <rPr>
        <sz val="12"/>
        <color rgb="FF000000"/>
        <rFont val="Arial"/>
        <family val="2"/>
      </rPr>
      <t xml:space="preserve"> si el gasto corresponde a actividades elegibles de acuerdo a las Bases de la convocatoria. Las celdas bloqueadas con </t>
    </r>
    <r>
      <rPr>
        <b/>
        <sz val="12"/>
        <color rgb="FF000000"/>
        <rFont val="Arial"/>
        <family val="2"/>
      </rPr>
      <t>NO</t>
    </r>
    <r>
      <rPr>
        <sz val="12"/>
        <color rgb="FF000000"/>
        <rFont val="Arial"/>
        <family val="2"/>
      </rPr>
      <t xml:space="preserve"> no son elegibles para este programa. Recuerde que los gastos no elegibles no forman parte del presupuesto del proyecto objeto de reembolso.</t>
    </r>
  </si>
  <si>
    <t>Instructions for completing project budget infomation</t>
  </si>
  <si>
    <t>Information can be completed only in yellow cells.</t>
  </si>
  <si>
    <r>
      <rPr>
        <sz val="12"/>
        <color rgb="FF000000"/>
        <rFont val="Arial"/>
        <family val="2"/>
      </rPr>
      <t xml:space="preserve">In the column ELIGIBLE select </t>
    </r>
    <r>
      <rPr>
        <b/>
        <sz val="12"/>
        <color rgb="FF000000"/>
        <rFont val="Arial"/>
        <family val="2"/>
      </rPr>
      <t>YES</t>
    </r>
    <r>
      <rPr>
        <sz val="12"/>
        <color rgb="FF000000"/>
        <rFont val="Arial"/>
        <family val="2"/>
      </rPr>
      <t xml:space="preserve"> if the expenses belong to elegible activities according to the Term Sheet of the call. Cells blocked with </t>
    </r>
    <r>
      <rPr>
        <b/>
        <sz val="12"/>
        <color rgb="FF000000"/>
        <rFont val="Arial"/>
        <family val="2"/>
      </rPr>
      <t>NO</t>
    </r>
    <r>
      <rPr>
        <sz val="12"/>
        <color rgb="FF000000"/>
        <rFont val="Arial"/>
        <family val="2"/>
      </rPr>
      <t xml:space="preserve"> are not elegible for this program. Remember that non elegible expenses are not part of the project budget for reimbursement.</t>
    </r>
  </si>
  <si>
    <t>PUA - REALIZACIÓN DE PRODUCCIONES NACIONALES - LÍNEA A: PRODUCCIÓN Y POSTPRODUCCIÓN</t>
  </si>
  <si>
    <t>Date / Fecha ../../..</t>
  </si>
  <si>
    <t>SUBMISSION BUDGET</t>
  </si>
  <si>
    <t>ABOVE THE LINE | SOBRE LA LÍNEA</t>
  </si>
  <si>
    <t>TOTAL</t>
  </si>
  <si>
    <t>TOTAL ELIGIBLE</t>
  </si>
  <si>
    <t>REEMBOLSO</t>
  </si>
  <si>
    <t>001</t>
  </si>
  <si>
    <t>Development Costs</t>
  </si>
  <si>
    <t>Costos de Desarrollo</t>
  </si>
  <si>
    <t>002</t>
  </si>
  <si>
    <t>Story &amp; Rights</t>
  </si>
  <si>
    <t>Guión y derechos</t>
  </si>
  <si>
    <t>003</t>
  </si>
  <si>
    <t>Producer Unit</t>
  </si>
  <si>
    <t>Producción</t>
  </si>
  <si>
    <t>004</t>
  </si>
  <si>
    <t>Director &amp; Staff</t>
  </si>
  <si>
    <t xml:space="preserve">Dirección </t>
  </si>
  <si>
    <t>005</t>
  </si>
  <si>
    <t>Cast</t>
  </si>
  <si>
    <t>Elenco</t>
  </si>
  <si>
    <t>006</t>
  </si>
  <si>
    <t>Travel &amp; Living</t>
  </si>
  <si>
    <t>Transporte y Alojamiento</t>
  </si>
  <si>
    <t>TOTAL ABOVE THE LINE | TOTAL SOBRE LA LINEA - $ Uruguayos</t>
  </si>
  <si>
    <t>PRE &amp; WRAP PRODUCTION EXPENSES | GASTOS DE PRE PRODUCCIÓN  Y CIERRE-</t>
  </si>
  <si>
    <t>007</t>
  </si>
  <si>
    <t>Production Staff</t>
  </si>
  <si>
    <t>Equipo Técnico</t>
  </si>
  <si>
    <t>008</t>
  </si>
  <si>
    <t>Casting exprenses</t>
  </si>
  <si>
    <t>Gastos casting</t>
  </si>
  <si>
    <t>009</t>
  </si>
  <si>
    <t>Scouting</t>
  </si>
  <si>
    <t>010</t>
  </si>
  <si>
    <t>Pre production expenses</t>
  </si>
  <si>
    <t>Gastos de Pre Producción</t>
  </si>
  <si>
    <t>TOTAL PRE PRODUCTION EXPENSES | TOTAL GASTOS DE PRE PRODUCCIÓN -  $ Uruguayos</t>
  </si>
  <si>
    <t>PRODUCTION EXPENSES | GASTOS DE PRODUCCIÓN</t>
  </si>
  <si>
    <t>011</t>
  </si>
  <si>
    <t>3</t>
  </si>
  <si>
    <t>012</t>
  </si>
  <si>
    <t>Extra Talent</t>
  </si>
  <si>
    <t>Elenco Extra</t>
  </si>
  <si>
    <t>013</t>
  </si>
  <si>
    <t>Set Design</t>
  </si>
  <si>
    <t>Diseño de Arte</t>
  </si>
  <si>
    <t>014</t>
  </si>
  <si>
    <t>Set Construction</t>
  </si>
  <si>
    <t>Escenografía</t>
  </si>
  <si>
    <t>015</t>
  </si>
  <si>
    <t>Set Dressing</t>
  </si>
  <si>
    <t>Ambientación</t>
  </si>
  <si>
    <t>016</t>
  </si>
  <si>
    <t>Property</t>
  </si>
  <si>
    <t>Utilería</t>
  </si>
  <si>
    <t>017</t>
  </si>
  <si>
    <t>Wardrobe</t>
  </si>
  <si>
    <t>Vestuario</t>
  </si>
  <si>
    <t>018</t>
  </si>
  <si>
    <t>Equipment</t>
  </si>
  <si>
    <t>Equipamiento</t>
  </si>
  <si>
    <t>019</t>
  </si>
  <si>
    <t>Make-up &amp; Hair</t>
  </si>
  <si>
    <t>Maquillaje &amp; Peluquería</t>
  </si>
  <si>
    <t>020</t>
  </si>
  <si>
    <t>Transportation</t>
  </si>
  <si>
    <t>Transporte</t>
  </si>
  <si>
    <t>021</t>
  </si>
  <si>
    <t>Locations</t>
  </si>
  <si>
    <t>Locaciones</t>
  </si>
  <si>
    <t>022</t>
  </si>
  <si>
    <t>Picture Vehicles &amp; Animals</t>
  </si>
  <si>
    <t>Vehículos y Animales</t>
  </si>
  <si>
    <t>023</t>
  </si>
  <si>
    <t>Special Effects</t>
  </si>
  <si>
    <t>Efectos Especiales</t>
  </si>
  <si>
    <t>024</t>
  </si>
  <si>
    <t>Visual Effects - Post</t>
  </si>
  <si>
    <t>Efectos Visuales - Rodaje</t>
  </si>
  <si>
    <t>025</t>
  </si>
  <si>
    <t>Film &amp; Lab - Data - Connectivity</t>
  </si>
  <si>
    <t>Film &amp; Lab - Datos - Conectividad</t>
  </si>
  <si>
    <t>026</t>
  </si>
  <si>
    <t>BTL Travel</t>
  </si>
  <si>
    <t>Viajes BLL</t>
  </si>
  <si>
    <t>TOTAL PRODUCTION EXPENSES | TOTAL GASTOS DE PRODUCCIÓN -  $ Uruguayos</t>
  </si>
  <si>
    <t>POST-PRODUCTION | POST-PRODUCCIÓN</t>
  </si>
  <si>
    <t>027</t>
  </si>
  <si>
    <t>Film Editing</t>
  </si>
  <si>
    <t>Edición de Imagen</t>
  </si>
  <si>
    <t>4</t>
  </si>
  <si>
    <t>028</t>
  </si>
  <si>
    <t>Music</t>
  </si>
  <si>
    <t>Música</t>
  </si>
  <si>
    <t>029</t>
  </si>
  <si>
    <t>Visual Effects</t>
  </si>
  <si>
    <t>Efectos Visuales</t>
  </si>
  <si>
    <t>030</t>
  </si>
  <si>
    <t>Post Production Sound</t>
  </si>
  <si>
    <t>Post Producción de Sonido</t>
  </si>
  <si>
    <t>031</t>
  </si>
  <si>
    <t>Post Production Film &amp; Lab</t>
  </si>
  <si>
    <t>Post Producción de Imagen -  Lab</t>
  </si>
  <si>
    <t>TOTAL POST-PRODUCTION | TOTAL POST-PRODUCCIÓN -  $ Uruguayos</t>
  </si>
  <si>
    <t>OTHER EXPENSES | OTROS GASTOS</t>
  </si>
  <si>
    <t>032</t>
  </si>
  <si>
    <t>Legal &amp; Accounting</t>
  </si>
  <si>
    <t>Legales y Contables</t>
  </si>
  <si>
    <t>5</t>
  </si>
  <si>
    <t>033</t>
  </si>
  <si>
    <t>General Expense</t>
  </si>
  <si>
    <t>Gastos Generales</t>
  </si>
  <si>
    <t>034</t>
  </si>
  <si>
    <t>Insurance</t>
  </si>
  <si>
    <t>Seguros</t>
  </si>
  <si>
    <t>TOTAL OTHER EXPENSES | TOTAL OTROS GASTOS -  $ Uruguayos</t>
  </si>
  <si>
    <t>MONTOS TOTALES</t>
  </si>
  <si>
    <t xml:space="preserve">Please complete informaton in the yellow cells / Por favor complete la información en las celdas amarillas </t>
  </si>
  <si>
    <t>YES / SI</t>
  </si>
  <si>
    <t xml:space="preserve">NO </t>
  </si>
  <si>
    <t>ABOVE THE LINE | GASTOS SOBRE LA LINEA - SUBMISSION BUDGET | PRESUPUESTO DE POSTULACIÓN</t>
  </si>
  <si>
    <t xml:space="preserve"> ELEGIBLE?
Select YES from dropdown menu / Seleccionar SI de lista desplegable</t>
  </si>
  <si>
    <t>DEVELOPMENT COSTS | COSTOS DE DESARROLLO</t>
  </si>
  <si>
    <t>QTY /Cantidad</t>
  </si>
  <si>
    <t>UNIT
/Unidad</t>
  </si>
  <si>
    <t>TAB</t>
  </si>
  <si>
    <t xml:space="preserve">TOTAL ELIGIBLE /TOTAL ELEGIBLE </t>
  </si>
  <si>
    <t>% REIMBURSEMENT
/% REEMBOLSO</t>
  </si>
  <si>
    <t>REIMBURSEMENT /REEMBOLSO</t>
  </si>
  <si>
    <t>001-01</t>
  </si>
  <si>
    <t>Prelim Breakdown</t>
  </si>
  <si>
    <t xml:space="preserve">Desglose preliminar </t>
  </si>
  <si>
    <t>-</t>
  </si>
  <si>
    <t>001-02</t>
  </si>
  <si>
    <t>Office Expenses</t>
  </si>
  <si>
    <t>Gastos de Oficina</t>
  </si>
  <si>
    <t>001-03</t>
  </si>
  <si>
    <t>Survey/Scouting</t>
  </si>
  <si>
    <t>Investigación/Scouting</t>
  </si>
  <si>
    <t>001-04</t>
  </si>
  <si>
    <t>Travel Expenses</t>
  </si>
  <si>
    <t>Gastos de Viajes</t>
  </si>
  <si>
    <t>001-05</t>
  </si>
  <si>
    <t>Legal</t>
  </si>
  <si>
    <t>Subtotal DEVELOPMENT COSTS | COSTOS DE DESARROLLO -  $ Uruguayos</t>
  </si>
  <si>
    <t>STORY &amp; RIGHTS | GUIÓN Y DERECHOS</t>
  </si>
  <si>
    <t>002-01</t>
  </si>
  <si>
    <t>Writers</t>
  </si>
  <si>
    <t>Honorarios de Guionistas</t>
  </si>
  <si>
    <t>002-02</t>
  </si>
  <si>
    <t>Script Purchase</t>
  </si>
  <si>
    <t xml:space="preserve">Derechos de Guión </t>
  </si>
  <si>
    <t>002-03</t>
  </si>
  <si>
    <t>Script Copies</t>
  </si>
  <si>
    <t>Copias de Guión</t>
  </si>
  <si>
    <t>002-04</t>
  </si>
  <si>
    <t>Script Timing</t>
  </si>
  <si>
    <t xml:space="preserve">Timing de Guión </t>
  </si>
  <si>
    <t>002-05</t>
  </si>
  <si>
    <t>Script Clearance Report</t>
  </si>
  <si>
    <t>Script Clearence Report</t>
  </si>
  <si>
    <t>002-06</t>
  </si>
  <si>
    <t>Other Rights Purchase</t>
  </si>
  <si>
    <t xml:space="preserve">Otros derechos </t>
  </si>
  <si>
    <t>Subtotal STORY &amp; RIGHTS | GUIÓN Y DERECHOS -  $ Uruguayos</t>
  </si>
  <si>
    <t>PRODUCERS UNIT | PRODUCCIÓN</t>
  </si>
  <si>
    <t>003-01</t>
  </si>
  <si>
    <t xml:space="preserve">Producer </t>
  </si>
  <si>
    <t>Productor Ejecutivo</t>
  </si>
  <si>
    <t>003-02</t>
  </si>
  <si>
    <t>Co-Producer</t>
  </si>
  <si>
    <t>Co Productor Ejecutivo</t>
  </si>
  <si>
    <t>003-03</t>
  </si>
  <si>
    <t>Asst to Producers</t>
  </si>
  <si>
    <t>Asistentes de Producción Ejecutiva</t>
  </si>
  <si>
    <t>003-04</t>
  </si>
  <si>
    <t>Producers - Other (please detail)</t>
  </si>
  <si>
    <t>Producción Ejecutiva - Otros (especificar)</t>
  </si>
  <si>
    <t>Subtotal PRODUCERS UNIT | PRODUCCIÓN -  $ Uruguayos</t>
  </si>
  <si>
    <t>DIRECTOR &amp; STAFF | DIRECCIÓN</t>
  </si>
  <si>
    <t>004-01</t>
  </si>
  <si>
    <t xml:space="preserve">Director </t>
  </si>
  <si>
    <t>004-02</t>
  </si>
  <si>
    <t>Asst to Director</t>
  </si>
  <si>
    <t>Asistente del Director</t>
  </si>
  <si>
    <t>004-03</t>
  </si>
  <si>
    <t>Acting Coach</t>
  </si>
  <si>
    <t xml:space="preserve">Director de Actores </t>
  </si>
  <si>
    <t>004-04</t>
  </si>
  <si>
    <t>Storyboard Artist</t>
  </si>
  <si>
    <t>Dibujante de Storyboard</t>
  </si>
  <si>
    <t>004-05</t>
  </si>
  <si>
    <t>Choreographer</t>
  </si>
  <si>
    <t>Coreografo</t>
  </si>
  <si>
    <t>004-06</t>
  </si>
  <si>
    <t>Technical Advisor</t>
  </si>
  <si>
    <t xml:space="preserve">Asesor Técnico de Dirección / Consultor </t>
  </si>
  <si>
    <t>Subtotal DIRECTOR &amp; STAFF | DIRECCIÓN -  $ Uruguayos</t>
  </si>
  <si>
    <t>CAST | ELENCO</t>
  </si>
  <si>
    <t>005-01</t>
  </si>
  <si>
    <t>Lead Cast - Co Stars (3 leading roles)</t>
  </si>
  <si>
    <t>Elenco Protagónico - Coprotagónico (3 roles de igual protgonismo)</t>
  </si>
  <si>
    <t>005-02</t>
  </si>
  <si>
    <t>Supporting Cast &amp;  Day Players</t>
  </si>
  <si>
    <t>Elenco de Reparto y Complementario.</t>
  </si>
  <si>
    <t>005-03</t>
  </si>
  <si>
    <t>Stunts &amp; Adjustments</t>
  </si>
  <si>
    <t xml:space="preserve">Dobles de riesgo </t>
  </si>
  <si>
    <t>005-04</t>
  </si>
  <si>
    <t>Casting fees</t>
  </si>
  <si>
    <t>Honorarios casting</t>
  </si>
  <si>
    <t>005-05</t>
  </si>
  <si>
    <t xml:space="preserve">Rehersal </t>
  </si>
  <si>
    <t>Ensayos</t>
  </si>
  <si>
    <t>005-06</t>
  </si>
  <si>
    <t>Fitting test</t>
  </si>
  <si>
    <t>Pruebas de vestuario</t>
  </si>
  <si>
    <t>005-07</t>
  </si>
  <si>
    <t>Looping / ADR</t>
  </si>
  <si>
    <t>Doblajes / ADR</t>
  </si>
  <si>
    <t>Subtotal CAST | ELENCO -  $ Uruguayos</t>
  </si>
  <si>
    <t>TRAVEL &amp; LIVING | TRANSPORTE Y ALOJAMIENTO</t>
  </si>
  <si>
    <t>006-01</t>
  </si>
  <si>
    <t>Airfares</t>
  </si>
  <si>
    <t>Vuelos</t>
  </si>
  <si>
    <t>006-02</t>
  </si>
  <si>
    <t>006-03</t>
  </si>
  <si>
    <t>Hotel / Lodging</t>
  </si>
  <si>
    <t>Hoteles / Alojamiento</t>
  </si>
  <si>
    <t>006-04</t>
  </si>
  <si>
    <t>Per Diem</t>
  </si>
  <si>
    <t>006-05</t>
  </si>
  <si>
    <t>Self Drive Vehicles &amp; Gas</t>
  </si>
  <si>
    <t>Autos sin chofer y combustible</t>
  </si>
  <si>
    <t>Subtotal TRAVEL &amp; LIVING | TRANSPORTE Y ALOJAMIENTO -  $ Uruguayos</t>
  </si>
  <si>
    <t>PRE &amp; WRAP EXPENSES | GASTOS DE PRE PRODUCCIÓN Y CIERRE- SSUBMISSION BUDGET | PRESUPUESTO DE POSTULACIÓN</t>
  </si>
  <si>
    <t>PRE PRODUCTION STAFF | EQUIPO DE PREPRODUCCIÓN*  (Puede incluir honorarios de cierre (WRAP) para esos roles en el apartado, especificando cantidades correspondientes)</t>
  </si>
  <si>
    <t xml:space="preserve">
</t>
  </si>
  <si>
    <t>QTY / Cantidad</t>
  </si>
  <si>
    <t>RATE $ / Importe $</t>
  </si>
  <si>
    <t>TOTAL COST</t>
  </si>
  <si>
    <t>007-01</t>
  </si>
  <si>
    <t>1st Assistant Director</t>
  </si>
  <si>
    <t>1er Asistente de Dirección</t>
  </si>
  <si>
    <t>007-02</t>
  </si>
  <si>
    <t>2nd Assistant Director</t>
  </si>
  <si>
    <t>2o Asistente de Dirección</t>
  </si>
  <si>
    <t>007-03</t>
  </si>
  <si>
    <t>3rd  Assistant Director</t>
  </si>
  <si>
    <t>3er Asistente de Dirección</t>
  </si>
  <si>
    <t>007-04</t>
  </si>
  <si>
    <t>Line Producer</t>
  </si>
  <si>
    <t>Director de Producción</t>
  </si>
  <si>
    <t>007-05</t>
  </si>
  <si>
    <t>Production Manager</t>
  </si>
  <si>
    <t>Jefe de Producción</t>
  </si>
  <si>
    <t>007-06</t>
  </si>
  <si>
    <t>Production Assistant 1</t>
  </si>
  <si>
    <t>Asistente de Producción 1</t>
  </si>
  <si>
    <t>007-07</t>
  </si>
  <si>
    <t>Production Assistant 2</t>
  </si>
  <si>
    <t>Asistente de Producción 2</t>
  </si>
  <si>
    <t>007-08</t>
  </si>
  <si>
    <t>Production Assistant 3</t>
  </si>
  <si>
    <t>Asistente de Producción 3</t>
  </si>
  <si>
    <t>007-09</t>
  </si>
  <si>
    <t>Runners</t>
  </si>
  <si>
    <t>007-10</t>
  </si>
  <si>
    <t>Production Coordinator</t>
  </si>
  <si>
    <t>Coordinador de producción</t>
  </si>
  <si>
    <t>007-11</t>
  </si>
  <si>
    <t>Asst Prod Coordinator</t>
  </si>
  <si>
    <t>Asistente de coordinador de producción</t>
  </si>
  <si>
    <t>007-12</t>
  </si>
  <si>
    <t>Production Secretary</t>
  </si>
  <si>
    <t>Secretaria de Producción</t>
  </si>
  <si>
    <t>007-13</t>
  </si>
  <si>
    <t>Production Accountant</t>
  </si>
  <si>
    <t>Contable de Producción</t>
  </si>
  <si>
    <t>007-14</t>
  </si>
  <si>
    <t>1st Asst Accountant</t>
  </si>
  <si>
    <t>Asistente Contable de Producción</t>
  </si>
  <si>
    <t>007-15</t>
  </si>
  <si>
    <t>Payroll Accountant</t>
  </si>
  <si>
    <t>Responsable de Pagos</t>
  </si>
  <si>
    <t>007-16</t>
  </si>
  <si>
    <t>Location Manager</t>
  </si>
  <si>
    <t>Productor de Locaciones</t>
  </si>
  <si>
    <t>007-17</t>
  </si>
  <si>
    <t>Location Manager Assistant 1</t>
  </si>
  <si>
    <t>Asistente de Locaciones 1</t>
  </si>
  <si>
    <t>007-18</t>
  </si>
  <si>
    <t>Location Manager Assistant 2</t>
  </si>
  <si>
    <t>Asistente de Locaciones 2</t>
  </si>
  <si>
    <t>007-19</t>
  </si>
  <si>
    <t>Production Designer</t>
  </si>
  <si>
    <t>Director de Arte</t>
  </si>
  <si>
    <t>007-20</t>
  </si>
  <si>
    <t>Art Director</t>
  </si>
  <si>
    <t>Productor de Arte</t>
  </si>
  <si>
    <t>007-21</t>
  </si>
  <si>
    <t xml:space="preserve">Set Decorator </t>
  </si>
  <si>
    <t>Ambientador</t>
  </si>
  <si>
    <t>007-22</t>
  </si>
  <si>
    <t xml:space="preserve">Leadman </t>
  </si>
  <si>
    <t>Asistente de Arte 1</t>
  </si>
  <si>
    <t>007-23</t>
  </si>
  <si>
    <t>On Set Dresser</t>
  </si>
  <si>
    <t>Asistente de Arte 2</t>
  </si>
  <si>
    <t>007-24</t>
  </si>
  <si>
    <t>Set Dressers</t>
  </si>
  <si>
    <t>Asistente de Arte 3</t>
  </si>
  <si>
    <t>007-25</t>
  </si>
  <si>
    <t>Property Master</t>
  </si>
  <si>
    <t xml:space="preserve">Utilero </t>
  </si>
  <si>
    <t>007-26</t>
  </si>
  <si>
    <t>Costume Designer</t>
  </si>
  <si>
    <t>Vestuarista</t>
  </si>
  <si>
    <t>007-27</t>
  </si>
  <si>
    <t>Wardrobe Supervisor</t>
  </si>
  <si>
    <t>Asistente de Vestuario 1</t>
  </si>
  <si>
    <t>007-28</t>
  </si>
  <si>
    <t>Costumers</t>
  </si>
  <si>
    <t>Asistente de Vestuario 2</t>
  </si>
  <si>
    <t>007-29</t>
  </si>
  <si>
    <t>Key Make-up</t>
  </si>
  <si>
    <t>Jefe de Maquillaje</t>
  </si>
  <si>
    <t>007-30</t>
  </si>
  <si>
    <t>Key Hair</t>
  </si>
  <si>
    <t>Peinador</t>
  </si>
  <si>
    <t>007-31</t>
  </si>
  <si>
    <t>Director of Photography</t>
  </si>
  <si>
    <t>Director de Fotografía</t>
  </si>
  <si>
    <t>007-32</t>
  </si>
  <si>
    <t>Camera Operator</t>
  </si>
  <si>
    <t>Operador de Cámara</t>
  </si>
  <si>
    <t>007-33</t>
  </si>
  <si>
    <t>1st Asst Camera</t>
  </si>
  <si>
    <t>1er Asistente de Cámara</t>
  </si>
  <si>
    <t>007-34</t>
  </si>
  <si>
    <t>2nd Asst Camera</t>
  </si>
  <si>
    <t xml:space="preserve">2o Asistente de Cámara </t>
  </si>
  <si>
    <t>007-35</t>
  </si>
  <si>
    <t>Gaffer</t>
  </si>
  <si>
    <t>007-36</t>
  </si>
  <si>
    <t>Best Boy Electrician</t>
  </si>
  <si>
    <t>Jefe de Eléctricos</t>
  </si>
  <si>
    <t>007-37</t>
  </si>
  <si>
    <t>Key Grip</t>
  </si>
  <si>
    <t xml:space="preserve">Jefe de Grip </t>
  </si>
  <si>
    <t>007-38</t>
  </si>
  <si>
    <t>Sound Director</t>
  </si>
  <si>
    <t>Director de sonido</t>
  </si>
  <si>
    <t>007-39</t>
  </si>
  <si>
    <t>Stunt coordinator</t>
  </si>
  <si>
    <t>Coordinador dobles de riesgo</t>
  </si>
  <si>
    <t>007-40</t>
  </si>
  <si>
    <t>Transport coordinator</t>
  </si>
  <si>
    <t>Coordinador de transporte</t>
  </si>
  <si>
    <t>007-41</t>
  </si>
  <si>
    <t>Travel coordinator</t>
  </si>
  <si>
    <t>Coordinador de viajes</t>
  </si>
  <si>
    <t>007-42</t>
  </si>
  <si>
    <t>Animal Wrangler</t>
  </si>
  <si>
    <t>Entrenador de animales</t>
  </si>
  <si>
    <t>Subtotal PRE PRODUCTION STAFF | EQUIPO DE PRE PRODUCCIÓN -   $ Uruguayos</t>
  </si>
  <si>
    <t>CASTING| CASTING</t>
  </si>
  <si>
    <t>CASTING | CASTING</t>
  </si>
  <si>
    <t>008-01</t>
  </si>
  <si>
    <t>Casting director</t>
  </si>
  <si>
    <t>Director de casting</t>
  </si>
  <si>
    <t>008-02</t>
  </si>
  <si>
    <t>Casting assist</t>
  </si>
  <si>
    <t>Asistente de casting</t>
  </si>
  <si>
    <t>008-03</t>
  </si>
  <si>
    <t>Casting expenses</t>
  </si>
  <si>
    <t>Gastos de casting</t>
  </si>
  <si>
    <t>008-04</t>
  </si>
  <si>
    <t>Meals casting</t>
  </si>
  <si>
    <t>Comidas casting</t>
  </si>
  <si>
    <t>008-05</t>
  </si>
  <si>
    <t>Others (please detail)</t>
  </si>
  <si>
    <t>Otros, varios (especificar)</t>
  </si>
  <si>
    <t>Subtotal CASTING | CASTING -  $ Uruguayos</t>
  </si>
  <si>
    <t>SCOUTING | SCOUTING</t>
  </si>
  <si>
    <t>SCOUTING  |  SCOUTING</t>
  </si>
  <si>
    <t>009-01</t>
  </si>
  <si>
    <t>Scouting Expenses</t>
  </si>
  <si>
    <t>Gastos de scouting</t>
  </si>
  <si>
    <t>009-02</t>
  </si>
  <si>
    <t>Technical scout</t>
  </si>
  <si>
    <t>Scouting técnico</t>
  </si>
  <si>
    <t>009-03</t>
  </si>
  <si>
    <t>Meals scouting</t>
  </si>
  <si>
    <t>Comidas scouting</t>
  </si>
  <si>
    <t>009-04</t>
  </si>
  <si>
    <t>Subtotal SCOUTING| SCOUTING -  $ Uruguayos</t>
  </si>
  <si>
    <t>PRE PROD COST | GASTOS PRE PRODUCCION</t>
  </si>
  <si>
    <t xml:space="preserve"> PRE PROD EXPENSES | GASTOS PRE PRODUCCION</t>
  </si>
  <si>
    <t>010-01</t>
  </si>
  <si>
    <t>Office supplies</t>
  </si>
  <si>
    <t>Insumos de oficina</t>
  </si>
  <si>
    <t>010-02</t>
  </si>
  <si>
    <t>Comunication Phone &amp; Internet</t>
  </si>
  <si>
    <t>Comunicación &amp; Internet</t>
  </si>
  <si>
    <t>010-03</t>
  </si>
  <si>
    <t>Vehicle Rentals</t>
  </si>
  <si>
    <t>Alquiler de camionetas</t>
  </si>
  <si>
    <t>010-04</t>
  </si>
  <si>
    <t>Car Allowances</t>
  </si>
  <si>
    <t>Taxis, Uber, etc.</t>
  </si>
  <si>
    <t>010-05</t>
  </si>
  <si>
    <t>Subtotal PRE PROD COST| GASTOS PRE PRODUCCION -  $ Uruguayos</t>
  </si>
  <si>
    <t>PRODUCTION EXPENSES | GASTOS DE PRODUCCIÓN - SUBMISSION BUDGET | PRESUPUESTO DE POSTULACIÓN</t>
  </si>
  <si>
    <t>PRODUCTION STAFF | EQUIPO DE PRODUCCIÓN</t>
  </si>
  <si>
    <t>011-01</t>
  </si>
  <si>
    <t>011-02</t>
  </si>
  <si>
    <t>011-03</t>
  </si>
  <si>
    <t>3rd Assistant Director</t>
  </si>
  <si>
    <t>011-04</t>
  </si>
  <si>
    <t>Extras coordinator</t>
  </si>
  <si>
    <t>Coordinador de extras</t>
  </si>
  <si>
    <t>011-05</t>
  </si>
  <si>
    <t>Script Supervisor</t>
  </si>
  <si>
    <t>Continuista</t>
  </si>
  <si>
    <t>011-06</t>
  </si>
  <si>
    <t>011-07</t>
  </si>
  <si>
    <t>011-08</t>
  </si>
  <si>
    <t>011-09</t>
  </si>
  <si>
    <t>011-10</t>
  </si>
  <si>
    <t>011-11</t>
  </si>
  <si>
    <t>011-12</t>
  </si>
  <si>
    <t>Productor de Set</t>
  </si>
  <si>
    <t>011-13</t>
  </si>
  <si>
    <t>Asistente de Productor de Set</t>
  </si>
  <si>
    <t>011-14</t>
  </si>
  <si>
    <t>011-15</t>
  </si>
  <si>
    <t>011-16</t>
  </si>
  <si>
    <t>011-17</t>
  </si>
  <si>
    <t>011-18</t>
  </si>
  <si>
    <t>011-19</t>
  </si>
  <si>
    <t>011-20</t>
  </si>
  <si>
    <t>011-21</t>
  </si>
  <si>
    <t>011-22</t>
  </si>
  <si>
    <t>011-23</t>
  </si>
  <si>
    <t>011-24</t>
  </si>
  <si>
    <t>011-25</t>
  </si>
  <si>
    <t>011-26</t>
  </si>
  <si>
    <t>011-27</t>
  </si>
  <si>
    <t>Utilero de Rodaje</t>
  </si>
  <si>
    <t>011-28</t>
  </si>
  <si>
    <t>Prop Master</t>
  </si>
  <si>
    <t>Utilero de Avanzada</t>
  </si>
  <si>
    <t>011-29</t>
  </si>
  <si>
    <t>Asst Props</t>
  </si>
  <si>
    <t>Asistente Utilero</t>
  </si>
  <si>
    <t>011-30</t>
  </si>
  <si>
    <t>011-31</t>
  </si>
  <si>
    <t>011-32</t>
  </si>
  <si>
    <t>011-33</t>
  </si>
  <si>
    <t>011-34</t>
  </si>
  <si>
    <t>Asst Make-up</t>
  </si>
  <si>
    <t>Asistente de Maquillaje</t>
  </si>
  <si>
    <t>011-35</t>
  </si>
  <si>
    <t>011-36</t>
  </si>
  <si>
    <t>Asst Hair</t>
  </si>
  <si>
    <t>Asistente de Peinador</t>
  </si>
  <si>
    <t>011-37</t>
  </si>
  <si>
    <t>011-38</t>
  </si>
  <si>
    <t>011-39</t>
  </si>
  <si>
    <t>011-40</t>
  </si>
  <si>
    <t>011-41</t>
  </si>
  <si>
    <t>DIT</t>
  </si>
  <si>
    <t>011-42</t>
  </si>
  <si>
    <t>Data Manager</t>
  </si>
  <si>
    <t>011-43</t>
  </si>
  <si>
    <t>Video Op.</t>
  </si>
  <si>
    <t>Operador de Video</t>
  </si>
  <si>
    <t>011-44</t>
  </si>
  <si>
    <t>011-45</t>
  </si>
  <si>
    <t>011-46</t>
  </si>
  <si>
    <t>Company Electricians</t>
  </si>
  <si>
    <t>Eléctricos</t>
  </si>
  <si>
    <t>011-47</t>
  </si>
  <si>
    <t>Op Generador</t>
  </si>
  <si>
    <t>Operador de Generador</t>
  </si>
  <si>
    <t>011-48</t>
  </si>
  <si>
    <t>011-49</t>
  </si>
  <si>
    <t>Best Boy Grip</t>
  </si>
  <si>
    <t>Asistente de Grip 1</t>
  </si>
  <si>
    <t>011-50</t>
  </si>
  <si>
    <t>Company Grip</t>
  </si>
  <si>
    <t>Asistente de Grip 2</t>
  </si>
  <si>
    <t>011-51</t>
  </si>
  <si>
    <t>Crane Operator</t>
  </si>
  <si>
    <t>Operador de Grúa</t>
  </si>
  <si>
    <t>011-52</t>
  </si>
  <si>
    <t>011-53</t>
  </si>
  <si>
    <t>Sound Mixer</t>
  </si>
  <si>
    <t>Sonidista</t>
  </si>
  <si>
    <t>011-54</t>
  </si>
  <si>
    <t>Boom Operator</t>
  </si>
  <si>
    <t>Microfonista</t>
  </si>
  <si>
    <t>011-55</t>
  </si>
  <si>
    <t>Cable Wrangler</t>
  </si>
  <si>
    <t>2o Asistente de Sonido</t>
  </si>
  <si>
    <t>011-56</t>
  </si>
  <si>
    <t>011-57</t>
  </si>
  <si>
    <t>011-58</t>
  </si>
  <si>
    <t>Entrenador de Animales</t>
  </si>
  <si>
    <t>011-59</t>
  </si>
  <si>
    <t>Picture car coordinator</t>
  </si>
  <si>
    <t>Coordinador de vehiculos  en escena</t>
  </si>
  <si>
    <t>011-60</t>
  </si>
  <si>
    <t>Other Production Crew (please detail)</t>
  </si>
  <si>
    <t>Otros Equipo técnico rodaje (especificar)</t>
  </si>
  <si>
    <t>Subtotal PRODUCTION STAFF | EQUIPO DE PRODUCCIÓN -  $ Uruguayos</t>
  </si>
  <si>
    <t>EXTRA TALENT | ELENCO ADICIONAL</t>
  </si>
  <si>
    <t>012-01</t>
  </si>
  <si>
    <t>Stand-ins</t>
  </si>
  <si>
    <t>012-02</t>
  </si>
  <si>
    <t>Extras</t>
  </si>
  <si>
    <t>012-03</t>
  </si>
  <si>
    <t>Dancers</t>
  </si>
  <si>
    <t>Bailarines</t>
  </si>
  <si>
    <t>012-04</t>
  </si>
  <si>
    <t>Stunts</t>
  </si>
  <si>
    <t>Dobles de riesgo</t>
  </si>
  <si>
    <t>012-05</t>
  </si>
  <si>
    <t>Stunt Equipment</t>
  </si>
  <si>
    <t>Equipamiento dobles de riesgo</t>
  </si>
  <si>
    <t>012-06</t>
  </si>
  <si>
    <t>012-07</t>
  </si>
  <si>
    <t>Fitting / MPV / Wardrobe Expenses</t>
  </si>
  <si>
    <t>Gastos ,Pruebas de Vestuario, maquillaje, peluquería</t>
  </si>
  <si>
    <t>Subtotal EXTRA TALENT | ELENCO ADICIONAL -  $ Uruguayos</t>
  </si>
  <si>
    <t>SET DESIGN | DISEÑO DE SET</t>
  </si>
  <si>
    <t>013-01</t>
  </si>
  <si>
    <t>Research</t>
  </si>
  <si>
    <t>Investigación</t>
  </si>
  <si>
    <t>013-02</t>
  </si>
  <si>
    <t>Expendables</t>
  </si>
  <si>
    <t>Compras - consumibles</t>
  </si>
  <si>
    <t>013-03</t>
  </si>
  <si>
    <t>Rentals</t>
  </si>
  <si>
    <t>Alquileres</t>
  </si>
  <si>
    <t>013-04</t>
  </si>
  <si>
    <t>Blueprints</t>
  </si>
  <si>
    <t>Bocetos</t>
  </si>
  <si>
    <t>013-05</t>
  </si>
  <si>
    <t>Car Allowance</t>
  </si>
  <si>
    <t>Subtotal SET DESIGN | DISEÑO DE SET -  $ Uruguayos</t>
  </si>
  <si>
    <t>SET CONSTRUCTION | CONSTRUCCIÓN DE SET</t>
  </si>
  <si>
    <t>014-01</t>
  </si>
  <si>
    <t>Construction Coordinator</t>
  </si>
  <si>
    <t>Escenógrafos</t>
  </si>
  <si>
    <t>014-02</t>
  </si>
  <si>
    <t>Construction Labor</t>
  </si>
  <si>
    <t>Constructores</t>
  </si>
  <si>
    <t>014-03</t>
  </si>
  <si>
    <t>Construction Office Coordinator</t>
  </si>
  <si>
    <t>Carpinteros</t>
  </si>
  <si>
    <t>014-04</t>
  </si>
  <si>
    <t>Purchases</t>
  </si>
  <si>
    <t>014-05</t>
  </si>
  <si>
    <t>Tools and equipment rentals</t>
  </si>
  <si>
    <t>Alquiler de máquinas y herramientas</t>
  </si>
  <si>
    <t>014-06</t>
  </si>
  <si>
    <t>Paint Disposal</t>
  </si>
  <si>
    <t>Disposición final de pinturas</t>
  </si>
  <si>
    <t>014-07</t>
  </si>
  <si>
    <t>Box Rentals</t>
  </si>
  <si>
    <t>Alquiler de depósitos</t>
  </si>
  <si>
    <t>014-08</t>
  </si>
  <si>
    <t>Shop Rentals</t>
  </si>
  <si>
    <t>Alquiler de talleres</t>
  </si>
  <si>
    <t>014-09</t>
  </si>
  <si>
    <t>Loss &amp; Damage</t>
  </si>
  <si>
    <t>Faltantes &amp; roturas</t>
  </si>
  <si>
    <t>Subtotal SET CONSTRUCTION | CONSTRUCCIÓN DE SET -  $ Uruguayos</t>
  </si>
  <si>
    <t>SET DRESSING | AMBIENTACIÓN DE SET</t>
  </si>
  <si>
    <t>015-01</t>
  </si>
  <si>
    <t>Swing Gang</t>
  </si>
  <si>
    <t>Peones</t>
  </si>
  <si>
    <t>015-02</t>
  </si>
  <si>
    <t>Greensman</t>
  </si>
  <si>
    <t>Jardineros</t>
  </si>
  <si>
    <t>015-03</t>
  </si>
  <si>
    <t>015-04</t>
  </si>
  <si>
    <t>Green Purchases</t>
  </si>
  <si>
    <t>Compras - plantas y verdes</t>
  </si>
  <si>
    <t>015-05</t>
  </si>
  <si>
    <t>015-06</t>
  </si>
  <si>
    <t>015-07</t>
  </si>
  <si>
    <t>Clearances &amp; Fees</t>
  </si>
  <si>
    <t>Autorizaciones y licencias</t>
  </si>
  <si>
    <t>015-08</t>
  </si>
  <si>
    <t>015-09</t>
  </si>
  <si>
    <t>015-10</t>
  </si>
  <si>
    <t>Other</t>
  </si>
  <si>
    <t>Otros, varios</t>
  </si>
  <si>
    <t>Subtotal SET DRESSING | AMBIENTACIÓN DE SET -  $ Uruguayos</t>
  </si>
  <si>
    <t>PROPERTY | UTILERÍA</t>
  </si>
  <si>
    <t>016-01</t>
  </si>
  <si>
    <t>Armorer</t>
  </si>
  <si>
    <t>Supervisor de armas de fuego</t>
  </si>
  <si>
    <t>016-02</t>
  </si>
  <si>
    <t>016-03</t>
  </si>
  <si>
    <t>016-04</t>
  </si>
  <si>
    <t>Weapons &amp; Ammo</t>
  </si>
  <si>
    <t>Armas y municiones</t>
  </si>
  <si>
    <t>016-05</t>
  </si>
  <si>
    <t>016-06</t>
  </si>
  <si>
    <t>016-07</t>
  </si>
  <si>
    <t>Subtotal PROPERTY | UTILERÍA  - $ Uruguayos</t>
  </si>
  <si>
    <t>WARDROBE | VESTUARIO</t>
  </si>
  <si>
    <t>017-01</t>
  </si>
  <si>
    <t>Manufacturing &amp; Seamstress</t>
  </si>
  <si>
    <t>Modista/costurero</t>
  </si>
  <si>
    <t>017-02</t>
  </si>
  <si>
    <t>Compras de Vestuario</t>
  </si>
  <si>
    <t>017-03</t>
  </si>
  <si>
    <t>Alquileres de Vestuario</t>
  </si>
  <si>
    <t>017-04</t>
  </si>
  <si>
    <t>Cleaning &amp; Dying</t>
  </si>
  <si>
    <t>Limpieza y acondicionamiento</t>
  </si>
  <si>
    <t>017-05</t>
  </si>
  <si>
    <t>Alterations &amp; Repairs</t>
  </si>
  <si>
    <t>Alteraciones y reparaciones</t>
  </si>
  <si>
    <t>017-06</t>
  </si>
  <si>
    <t>017-07</t>
  </si>
  <si>
    <t>017-08</t>
  </si>
  <si>
    <t>Subtotal WARDROBE | VESTUARIO -  $ Uruguayos</t>
  </si>
  <si>
    <t>EQUIPMENT | EQUIPAMIENTO</t>
  </si>
  <si>
    <t>018-01</t>
  </si>
  <si>
    <t>Camera rentals</t>
  </si>
  <si>
    <t>Alquiler cámaras</t>
  </si>
  <si>
    <t>018-02</t>
  </si>
  <si>
    <t>Lenses rentals</t>
  </si>
  <si>
    <t>Alquiler lentes</t>
  </si>
  <si>
    <t>018-03</t>
  </si>
  <si>
    <t>Specialty camera accessories rentals</t>
  </si>
  <si>
    <t>Alquiler equipos especiales de cámara</t>
  </si>
  <si>
    <t>018-04</t>
  </si>
  <si>
    <t>On set video assist rentals</t>
  </si>
  <si>
    <t>Alquiler equipo video assist on set</t>
  </si>
  <si>
    <t>018-05</t>
  </si>
  <si>
    <t>On set data management equipment rentals</t>
  </si>
  <si>
    <t>Alquiler equipo data management on set</t>
  </si>
  <si>
    <t>018-06</t>
  </si>
  <si>
    <t>Sound equipment rentals</t>
  </si>
  <si>
    <t>Alquiler equipo de sonido</t>
  </si>
  <si>
    <t>018-07</t>
  </si>
  <si>
    <t>Lighting package rentals</t>
  </si>
  <si>
    <t>Alquiler equipo de iluminación</t>
  </si>
  <si>
    <t>018-08</t>
  </si>
  <si>
    <t>Specialty lighting equipment rentals - baloons, etc.</t>
  </si>
  <si>
    <t>Alquiler equipos especiales de iluminación</t>
  </si>
  <si>
    <t>018-09</t>
  </si>
  <si>
    <t>Grip package rentals</t>
  </si>
  <si>
    <t>Alquiler equipo de grip</t>
  </si>
  <si>
    <t>018-10</t>
  </si>
  <si>
    <t>Specialty grip equipment rentals</t>
  </si>
  <si>
    <t>Alquiler equipos especiales de grip</t>
  </si>
  <si>
    <t>018-11</t>
  </si>
  <si>
    <t>Dolly rentals</t>
  </si>
  <si>
    <t>Alquiler de dollies</t>
  </si>
  <si>
    <t>018-12</t>
  </si>
  <si>
    <t>Crane rentals</t>
  </si>
  <si>
    <t>Alquiler de grúas</t>
  </si>
  <si>
    <t>018-13</t>
  </si>
  <si>
    <t>Telescopic crane rentals</t>
  </si>
  <si>
    <t>Alquiler de grúas telescópicas</t>
  </si>
  <si>
    <t>018-14</t>
  </si>
  <si>
    <t>Standard remote head rentals</t>
  </si>
  <si>
    <t>Alquiler cabeza remota estándar</t>
  </si>
  <si>
    <t>018-15</t>
  </si>
  <si>
    <t>Stabilized remote head rentals</t>
  </si>
  <si>
    <t>Alquiler cabeza remota estabilizada</t>
  </si>
  <si>
    <t>018-16</t>
  </si>
  <si>
    <t>MoVi, gimbals rentals</t>
  </si>
  <si>
    <t>Alquiler de MoVi, gimbals</t>
  </si>
  <si>
    <t>018-17</t>
  </si>
  <si>
    <t>Steadicam rentals</t>
  </si>
  <si>
    <t>Alquiler de steadicam</t>
  </si>
  <si>
    <t>018-18</t>
  </si>
  <si>
    <t>Drone services</t>
  </si>
  <si>
    <t>Alquiler y servicio de drone</t>
  </si>
  <si>
    <t>018-19</t>
  </si>
  <si>
    <t>Underwater Equipment</t>
  </si>
  <si>
    <t>Estanco</t>
  </si>
  <si>
    <t>018-20</t>
  </si>
  <si>
    <t>Lighting generators rentals</t>
  </si>
  <si>
    <t>Alquiler generadores iluminación</t>
  </si>
  <si>
    <t>018-21</t>
  </si>
  <si>
    <t>Basecamp generators rentals</t>
  </si>
  <si>
    <t>Alquiler generadores basecamp</t>
  </si>
  <si>
    <t>018-22</t>
  </si>
  <si>
    <t>Generator fuel</t>
  </si>
  <si>
    <t>Consumo combustible generadores</t>
  </si>
  <si>
    <t>018-23</t>
  </si>
  <si>
    <t>Basecamp production rentals</t>
  </si>
  <si>
    <t>Alquiler producción para basecamp</t>
  </si>
  <si>
    <t>018-24</t>
  </si>
  <si>
    <t>Walkie Talkies rentals</t>
  </si>
  <si>
    <t>Alquiler de handies, walkie talkies</t>
  </si>
  <si>
    <t>018-25</t>
  </si>
  <si>
    <t>Expendables, camera department</t>
  </si>
  <si>
    <t>Consumos, departamento de cámara</t>
  </si>
  <si>
    <t>018-26</t>
  </si>
  <si>
    <t>Expendables, lighting department</t>
  </si>
  <si>
    <t>Consumos, departamento de luces</t>
  </si>
  <si>
    <t>018-27</t>
  </si>
  <si>
    <t>Expendables, grip department</t>
  </si>
  <si>
    <t>Consumos, departamento de grip</t>
  </si>
  <si>
    <t>018-28</t>
  </si>
  <si>
    <t>Expendables, sound department</t>
  </si>
  <si>
    <t>Consumos, departamento de sonido</t>
  </si>
  <si>
    <t>018-29</t>
  </si>
  <si>
    <t>Loss &amp; damage, camera department</t>
  </si>
  <si>
    <t>Faltantes &amp; roturas, departamento de cámara</t>
  </si>
  <si>
    <t>018-30</t>
  </si>
  <si>
    <t>Loss &amp; damage, lighting department</t>
  </si>
  <si>
    <t>Faltantes &amp; roturas, departamento de luces</t>
  </si>
  <si>
    <t>018-31</t>
  </si>
  <si>
    <t>Loss &amp; damage, grip department</t>
  </si>
  <si>
    <t>Faltantes &amp; roturas, departamento de grip</t>
  </si>
  <si>
    <t>018-32</t>
  </si>
  <si>
    <t>Loss &amp; damage, sound department</t>
  </si>
  <si>
    <t>Faltantes &amp; roturas, departamento de sonido</t>
  </si>
  <si>
    <t>018-33</t>
  </si>
  <si>
    <t>Subtotal EQUIPMENT | EQUIPAMIENTO -  $ Uruguayos</t>
  </si>
  <si>
    <t>MAKEUP &amp; HAIR | MAQUILLAJE &amp; PELUQUERÍA</t>
  </si>
  <si>
    <t>019-01</t>
  </si>
  <si>
    <t>Wigs / Hairpieces</t>
  </si>
  <si>
    <t>Pelucas y postizos</t>
  </si>
  <si>
    <t>019-02</t>
  </si>
  <si>
    <t>Compras</t>
  </si>
  <si>
    <t>019-03</t>
  </si>
  <si>
    <t xml:space="preserve">Alquileres - (Inc. Valija de Maquillaje  y Peluquería) </t>
  </si>
  <si>
    <t>019-04</t>
  </si>
  <si>
    <t>Salon Services</t>
  </si>
  <si>
    <t>Peluquería</t>
  </si>
  <si>
    <t>019-05</t>
  </si>
  <si>
    <t>019-06</t>
  </si>
  <si>
    <t>Subtotal  MAKEUP &amp; HAIR | MAQUILLAJE &amp; PELUQUERÍA -  $ Uruguayos</t>
  </si>
  <si>
    <t>TRANSPORATION | TRANSPORTE</t>
  </si>
  <si>
    <t>020-01</t>
  </si>
  <si>
    <t>Production Truck Rental</t>
  </si>
  <si>
    <t>Alquiler de Camiones de producción</t>
  </si>
  <si>
    <t>020-02</t>
  </si>
  <si>
    <t>Art Truck Rental</t>
  </si>
  <si>
    <t>Alquiler de camiones de arte</t>
  </si>
  <si>
    <t>020-03</t>
  </si>
  <si>
    <t xml:space="preserve">Equipment Truck Rental </t>
  </si>
  <si>
    <t>Alquiler de camiones equipamiento técnico</t>
  </si>
  <si>
    <t>020-04</t>
  </si>
  <si>
    <t xml:space="preserve">Grip Truck Rental </t>
  </si>
  <si>
    <t xml:space="preserve">Alquiler de camiones grip </t>
  </si>
  <si>
    <t>020-05</t>
  </si>
  <si>
    <t>Generator Rentals</t>
  </si>
  <si>
    <t>Alquiler de Generadores</t>
  </si>
  <si>
    <t>020-06</t>
  </si>
  <si>
    <t>Fuel &amp; Oil</t>
  </si>
  <si>
    <t>Combustible</t>
  </si>
  <si>
    <t>020-07</t>
  </si>
  <si>
    <t>Meals</t>
  </si>
  <si>
    <t>Comidas</t>
  </si>
  <si>
    <t>020-08</t>
  </si>
  <si>
    <t>Repairs &amp; Maintenance</t>
  </si>
  <si>
    <t>Mantenimiento y reparaciones</t>
  </si>
  <si>
    <t>020-09</t>
  </si>
  <si>
    <t>Mileage</t>
  </si>
  <si>
    <t>Kilometraje</t>
  </si>
  <si>
    <t>020-10</t>
  </si>
  <si>
    <t>Production Van Rental</t>
  </si>
  <si>
    <t>Alquiler de Camioneta producción</t>
  </si>
  <si>
    <t>020-11</t>
  </si>
  <si>
    <t xml:space="preserve">Cast Van Rental </t>
  </si>
  <si>
    <t>Alquiler de camioneta elenco</t>
  </si>
  <si>
    <t>020-12</t>
  </si>
  <si>
    <t xml:space="preserve">Wardrobre Van Rental </t>
  </si>
  <si>
    <t>Alquiler de camioneta vestuario</t>
  </si>
  <si>
    <t>020-13</t>
  </si>
  <si>
    <t>Car Rentals</t>
  </si>
  <si>
    <t>Alquiler de Autos</t>
  </si>
  <si>
    <t>020-14</t>
  </si>
  <si>
    <t>Motorhome Rentals</t>
  </si>
  <si>
    <t>Alquiler de Motorhomes</t>
  </si>
  <si>
    <t>020-15</t>
  </si>
  <si>
    <t>Bus</t>
  </si>
  <si>
    <t>020-16</t>
  </si>
  <si>
    <t>020-17</t>
  </si>
  <si>
    <t>Subtotal TRANSPORATION | TRANSPORTE -  $ Uruguayos</t>
  </si>
  <si>
    <t>LOCATIONS | LOCACIONES</t>
  </si>
  <si>
    <t>021-01</t>
  </si>
  <si>
    <t>Location rentals</t>
  </si>
  <si>
    <t>Alquiler de locaciones</t>
  </si>
  <si>
    <t>021-02</t>
  </si>
  <si>
    <t>Stage rentals</t>
  </si>
  <si>
    <t>Alquiler de estudios</t>
  </si>
  <si>
    <t>021-03</t>
  </si>
  <si>
    <t>Site Restoration</t>
  </si>
  <si>
    <t>Acondicionamiento locaciones</t>
  </si>
  <si>
    <t>021-04</t>
  </si>
  <si>
    <t>Base camp</t>
  </si>
  <si>
    <t>Campamento producción</t>
  </si>
  <si>
    <t>021-05</t>
  </si>
  <si>
    <t>Permits, street</t>
  </si>
  <si>
    <t>Permisos para cortes de calle</t>
  </si>
  <si>
    <t>021-06</t>
  </si>
  <si>
    <t>Set Security</t>
  </si>
  <si>
    <t>Seguridad en el set</t>
  </si>
  <si>
    <t>021-07</t>
  </si>
  <si>
    <t>Fire Safety Officer</t>
  </si>
  <si>
    <t>Oficial de bomberos</t>
  </si>
  <si>
    <t>021-08</t>
  </si>
  <si>
    <t>Medic</t>
  </si>
  <si>
    <t>Médico</t>
  </si>
  <si>
    <t>021-09</t>
  </si>
  <si>
    <t>Sanitary services</t>
  </si>
  <si>
    <t>Servicios higiénicos</t>
  </si>
  <si>
    <t>021-10</t>
  </si>
  <si>
    <t>Catering</t>
  </si>
  <si>
    <t>021-11</t>
  </si>
  <si>
    <t>Air Conditioning</t>
  </si>
  <si>
    <t>Aire acondicionado</t>
  </si>
  <si>
    <t>021-12</t>
  </si>
  <si>
    <t>Subtotal LOCATIONS | LOCACIONES -  $ Uruguayos</t>
  </si>
  <si>
    <t xml:space="preserve">
ELEGIBLE?
Select YES from dropdown menu / Seleccionar SI de lista desplegable"</t>
  </si>
  <si>
    <t>PICTURE VEHICLES &amp; ANIMALS | VEHÍCULOS &amp; ANIMALES</t>
  </si>
  <si>
    <t>022-01</t>
  </si>
  <si>
    <t>Drivers</t>
  </si>
  <si>
    <t>Choferes</t>
  </si>
  <si>
    <t>022-02</t>
  </si>
  <si>
    <t>022-03</t>
  </si>
  <si>
    <t>Aircraft &amp; Helicopter</t>
  </si>
  <si>
    <t>Aeronaves &amp; Helicópteros</t>
  </si>
  <si>
    <t>022-04</t>
  </si>
  <si>
    <t>Manufacturing</t>
  </si>
  <si>
    <t>Fabricaciones</t>
  </si>
  <si>
    <t>022-05</t>
  </si>
  <si>
    <t>Mechanic</t>
  </si>
  <si>
    <t>Mecánica, modificaciones &amp; acondicionamiento</t>
  </si>
  <si>
    <t>022-06</t>
  </si>
  <si>
    <t>Animals</t>
  </si>
  <si>
    <t>Animales</t>
  </si>
  <si>
    <t>022-07</t>
  </si>
  <si>
    <t>Wranglers &amp; Handlers</t>
  </si>
  <si>
    <t>Entrenadores / wranglers</t>
  </si>
  <si>
    <t>022-08</t>
  </si>
  <si>
    <t>Feeding &amp; Stabling</t>
  </si>
  <si>
    <t>Alimentación y sanidad</t>
  </si>
  <si>
    <t>022-09</t>
  </si>
  <si>
    <t>Pérdidas y daños</t>
  </si>
  <si>
    <t>Subtotal PICTURE VEHICLES &amp; ANIMALS | VEHÍCULOS &amp; ANIMALES -  $ Uruguayos</t>
  </si>
  <si>
    <t>SPECIAL EFFECTS | EFECTOS ESPECIALES</t>
  </si>
  <si>
    <t>023-01</t>
  </si>
  <si>
    <t>SPFX Coordinator</t>
  </si>
  <si>
    <t>Coordinador de SPFX</t>
  </si>
  <si>
    <t>023-02</t>
  </si>
  <si>
    <t>SPFX Labor</t>
  </si>
  <si>
    <t>Mano de obra SPFX</t>
  </si>
  <si>
    <t>023-03</t>
  </si>
  <si>
    <t>Rain Effects</t>
  </si>
  <si>
    <t>Efecto lluvia</t>
  </si>
  <si>
    <t>023-04</t>
  </si>
  <si>
    <t>Fire Department</t>
  </si>
  <si>
    <t>Depto  Fuegos</t>
  </si>
  <si>
    <t>023-05</t>
  </si>
  <si>
    <t>Purchase &amp; Rentals</t>
  </si>
  <si>
    <t>Compras y alquileres</t>
  </si>
  <si>
    <t>023-06</t>
  </si>
  <si>
    <t>Additional Permits</t>
  </si>
  <si>
    <t>Permisos adicionales</t>
  </si>
  <si>
    <t>023-07</t>
  </si>
  <si>
    <t>023-08</t>
  </si>
  <si>
    <t>Subtotal SPECIAL EFFECTS | EFECTOS ESPECIALES -  $ Uruguayos</t>
  </si>
  <si>
    <t>VISUAL EFFECTS - POST | EFECTOS ESPECIALES POST</t>
  </si>
  <si>
    <t>024-01</t>
  </si>
  <si>
    <t>Visual Effects Supervisor</t>
  </si>
  <si>
    <t>Supervisor de efectos especiales</t>
  </si>
  <si>
    <t>024-02</t>
  </si>
  <si>
    <t>Minatures</t>
  </si>
  <si>
    <t>Miniaturas, maquetas</t>
  </si>
  <si>
    <t>024-03</t>
  </si>
  <si>
    <t>Wire Removal</t>
  </si>
  <si>
    <t>Remoción de cables</t>
  </si>
  <si>
    <t>024-04</t>
  </si>
  <si>
    <t>Mattes</t>
  </si>
  <si>
    <t>Trucas</t>
  </si>
  <si>
    <t>024-05</t>
  </si>
  <si>
    <t>024-06</t>
  </si>
  <si>
    <t>Subtotal VISUAL EFFECTS - POST | EFECTOS ESPECIALES POST -  $ Uruguayos</t>
  </si>
  <si>
    <t>DATA - CONNECTIVITY | DATOS DIGITALES - CONECTIVIDAD</t>
  </si>
  <si>
    <t>025-01</t>
  </si>
  <si>
    <t>Purchase Extra Cards for On-Set</t>
  </si>
  <si>
    <t>Compra de Tarjetas Extra para On-Set</t>
  </si>
  <si>
    <t>025-02</t>
  </si>
  <si>
    <t>Pucrhase Shuttle Hard Drives for On-Set</t>
  </si>
  <si>
    <t>Compra de Discos Duros para On-Set</t>
  </si>
  <si>
    <t>025-03</t>
  </si>
  <si>
    <t>Purchase Hard Drives for Back Up</t>
  </si>
  <si>
    <t>Compra de Discos Duros para Back Up</t>
  </si>
  <si>
    <t>025-04</t>
  </si>
  <si>
    <t>Pucrhase LTO Tapes for Back Up</t>
  </si>
  <si>
    <t>Compra de cintas LTO para Back Up</t>
  </si>
  <si>
    <t>025-05</t>
  </si>
  <si>
    <t>Internet Connectivity for Transfering, Back Up Files</t>
  </si>
  <si>
    <t>Conexión a Internet para transferencia y Back Up de archivos</t>
  </si>
  <si>
    <t>025-06</t>
  </si>
  <si>
    <t>Data Managment &amp; Data Center Services for storage</t>
  </si>
  <si>
    <t>Servicios de Data Managment y Data Center para almacenamiento</t>
  </si>
  <si>
    <t>025-07</t>
  </si>
  <si>
    <t xml:space="preserve">Shipping </t>
  </si>
  <si>
    <t>Gastos de envío</t>
  </si>
  <si>
    <t>025-08</t>
  </si>
  <si>
    <t>Subtotal FILM &amp; LAB - DATA - CONNECTIVITY | LABORATORIO, LABO DIGITAL, CONECTIVIDAD -  $ Uruguayos</t>
  </si>
  <si>
    <t>BELOW THE LINE TRAVEL | GASTOS DE VIAJE DEBAJO DE LA LÍNEA</t>
  </si>
  <si>
    <t>026-01</t>
  </si>
  <si>
    <t>Pasajes aereos</t>
  </si>
  <si>
    <t>026-02</t>
  </si>
  <si>
    <t>Hotel &amp; Lodging</t>
  </si>
  <si>
    <t>Alojamiento y hospedaje</t>
  </si>
  <si>
    <t>026-03</t>
  </si>
  <si>
    <t>026-04</t>
  </si>
  <si>
    <t>Rental Cars</t>
  </si>
  <si>
    <t>Autos de alquiler</t>
  </si>
  <si>
    <t>026-05</t>
  </si>
  <si>
    <t>Taxi &amp; Shuttle</t>
  </si>
  <si>
    <t>026-06</t>
  </si>
  <si>
    <t>Baggage</t>
  </si>
  <si>
    <t>Exceso de Equipaje</t>
  </si>
  <si>
    <t>026-07</t>
  </si>
  <si>
    <t>Visa</t>
  </si>
  <si>
    <t>Visas</t>
  </si>
  <si>
    <t>026-08</t>
  </si>
  <si>
    <t>Subtotal BELOW THE LINE TRAVEL | GASTOS DE VIAJE DEBAJO DE LA LÍNEA -  $ Uruguayos</t>
  </si>
  <si>
    <t>POST-PRODUCTION EXPENSES | GASTOS DE POST PRODUCCIÓN - SUBMISSION BUDGET | PRESUPUESTO DE POSTULACIÓN</t>
  </si>
  <si>
    <t>FILM EDITING | EDICIÓN DE IMAGEN</t>
  </si>
  <si>
    <t xml:space="preserve">TOTAL COST </t>
  </si>
  <si>
    <t>027-01</t>
  </si>
  <si>
    <t>Post production  coordinator</t>
  </si>
  <si>
    <t>Coordinador de post producción</t>
  </si>
  <si>
    <t>027-02</t>
  </si>
  <si>
    <t>Editor</t>
  </si>
  <si>
    <t>027-03</t>
  </si>
  <si>
    <t>Asst Editor</t>
  </si>
  <si>
    <t>As Editor</t>
  </si>
  <si>
    <t>027-04</t>
  </si>
  <si>
    <t>Music Editor</t>
  </si>
  <si>
    <t>Editor de Música</t>
  </si>
  <si>
    <t>027-05</t>
  </si>
  <si>
    <t>Music Editor Room &amp; Equipment</t>
  </si>
  <si>
    <t>Estudio de edición de Música y equipamiento</t>
  </si>
  <si>
    <t>027-06</t>
  </si>
  <si>
    <t>Post Prod Accountant</t>
  </si>
  <si>
    <t>Contador de Postproducción</t>
  </si>
  <si>
    <t>027-07</t>
  </si>
  <si>
    <t>Messenger</t>
  </si>
  <si>
    <t>Mensajero</t>
  </si>
  <si>
    <t>027-08</t>
  </si>
  <si>
    <t>Consumibles</t>
  </si>
  <si>
    <t>027-09</t>
  </si>
  <si>
    <t>Cutting Room</t>
  </si>
  <si>
    <t>Isla de edición</t>
  </si>
  <si>
    <t>027-10</t>
  </si>
  <si>
    <t>Equipment Rentals</t>
  </si>
  <si>
    <t>Alquiler de equipamiento</t>
  </si>
  <si>
    <t>027-11</t>
  </si>
  <si>
    <t>Otros , varios</t>
  </si>
  <si>
    <t>Subtotal FILM EDITING | EDICIÓN DE IMAGEN -  $ Uruguayos</t>
  </si>
  <si>
    <t>MUSIC | MÚSICA</t>
  </si>
  <si>
    <t>028-01</t>
  </si>
  <si>
    <t>Music Supervisor</t>
  </si>
  <si>
    <t>Supervisor de Música</t>
  </si>
  <si>
    <t>028-02</t>
  </si>
  <si>
    <t>Composer Fee</t>
  </si>
  <si>
    <t>Compositor</t>
  </si>
  <si>
    <t>028-03</t>
  </si>
  <si>
    <t>Musicians</t>
  </si>
  <si>
    <t>Musicos</t>
  </si>
  <si>
    <t>028-04</t>
  </si>
  <si>
    <t>Singers</t>
  </si>
  <si>
    <t>Cantantes</t>
  </si>
  <si>
    <t>028-05</t>
  </si>
  <si>
    <t>Song Writers</t>
  </si>
  <si>
    <t>Letristas</t>
  </si>
  <si>
    <t>028-06</t>
  </si>
  <si>
    <t>Music Rights</t>
  </si>
  <si>
    <t>Derechos de Música</t>
  </si>
  <si>
    <t>028-07</t>
  </si>
  <si>
    <t>Clearance &amp; Legal</t>
  </si>
  <si>
    <t>Otras autorizaciones &amp; licencias</t>
  </si>
  <si>
    <t>028-08</t>
  </si>
  <si>
    <t>Original Song Purchase</t>
  </si>
  <si>
    <t>Adquisición de derechos de obras preexistentes</t>
  </si>
  <si>
    <t>028-09</t>
  </si>
  <si>
    <t>Recording Facility &amp; Labor</t>
  </si>
  <si>
    <t>Estudio de grabación y operarios</t>
  </si>
  <si>
    <t>Subtotal MUSIC | MÚSICA -  $ Uruguayos</t>
  </si>
  <si>
    <t>VISUAL EFFECTS | EFECTOS VISUALES</t>
  </si>
  <si>
    <t>029-01</t>
  </si>
  <si>
    <t>Effects Supervisor</t>
  </si>
  <si>
    <t>Supervisor de Efectos</t>
  </si>
  <si>
    <t>029-02</t>
  </si>
  <si>
    <t>CGI</t>
  </si>
  <si>
    <t>029-03</t>
  </si>
  <si>
    <t>Transfers</t>
  </si>
  <si>
    <t>029-04</t>
  </si>
  <si>
    <t>Conversions</t>
  </si>
  <si>
    <t>Conversiones</t>
  </si>
  <si>
    <t>029-05</t>
  </si>
  <si>
    <t>Otros</t>
  </si>
  <si>
    <t>Subtotal VISUAL EFFECTS | EFECTOS VISUALES -  $ Uruguayos</t>
  </si>
  <si>
    <t>POST PRODUCTION SOUND | POST PRODUCCIÓN DE SONIDO</t>
  </si>
  <si>
    <t>030-01</t>
  </si>
  <si>
    <t>Post Sound Package</t>
  </si>
  <si>
    <t>Paquete post producción de sonido</t>
  </si>
  <si>
    <t>030-02</t>
  </si>
  <si>
    <t>ADR Facilities &amp; Labor</t>
  </si>
  <si>
    <t>Estudio de doblaje y operarios</t>
  </si>
  <si>
    <t>030-03</t>
  </si>
  <si>
    <t>Foley Sound FX</t>
  </si>
  <si>
    <t>FX Sonido Foley</t>
  </si>
  <si>
    <t>030-04</t>
  </si>
  <si>
    <t>License Fees</t>
  </si>
  <si>
    <t>Licencias</t>
  </si>
  <si>
    <t>030-05</t>
  </si>
  <si>
    <t>Subtotal POST PRODUCTION SOUND | POST PRODUCCIÓN DE SONIDO -  $ Uruguayos</t>
  </si>
  <si>
    <t xml:space="preserve">POST PRODUCTION | POST PRODUCCIÓN DE IMAGEN </t>
  </si>
  <si>
    <t>031-01</t>
  </si>
  <si>
    <t>Colour correction</t>
  </si>
  <si>
    <t>Corrección de color</t>
  </si>
  <si>
    <t>031-02</t>
  </si>
  <si>
    <t>Conforming</t>
  </si>
  <si>
    <t>Conformado</t>
  </si>
  <si>
    <t>031-03</t>
  </si>
  <si>
    <t>Stock Footage</t>
  </si>
  <si>
    <t>Stock de Imágenes</t>
  </si>
  <si>
    <t>031-04</t>
  </si>
  <si>
    <t>Answer Prints / Protect Masters - Service not available in UY</t>
  </si>
  <si>
    <t>Answer Prints / Protect Masters - Servicio no disponible en UY</t>
  </si>
  <si>
    <t>031-05</t>
  </si>
  <si>
    <t>Data Backup</t>
  </si>
  <si>
    <t>031-06</t>
  </si>
  <si>
    <t>Opticals - Service not available in UY</t>
  </si>
  <si>
    <t>Opticals - Servicio no disponible en UY</t>
  </si>
  <si>
    <t>031-07</t>
  </si>
  <si>
    <t>Digital Video Elements</t>
  </si>
  <si>
    <t>031-08</t>
  </si>
  <si>
    <t>Release Prints on Film - Service not available in UY</t>
  </si>
  <si>
    <t>Copias fílmicas de distribución - Servicio no disponible en UY</t>
  </si>
  <si>
    <t>031-09</t>
  </si>
  <si>
    <t>Deliveries</t>
  </si>
  <si>
    <t>031-10</t>
  </si>
  <si>
    <t>Titles</t>
  </si>
  <si>
    <t>Titulos</t>
  </si>
  <si>
    <t>Subtotal POST PRODUCTION FILM &amp; LAB | POST PRODUCCIÓN DE IMAGEN / LAB -  $ Uruguayos</t>
  </si>
  <si>
    <t>OTHER EXPENSES | OTROS GASTOS - SUBMISSION BUDGET | PRESUPUESTO DE POSTULACIÓN</t>
  </si>
  <si>
    <t>LEGAL &amp; ACCOUNTING | LEGAL &amp; CONTABLE</t>
  </si>
  <si>
    <t>032-01</t>
  </si>
  <si>
    <t>Production Legal</t>
  </si>
  <si>
    <t>Abogado de la producción</t>
  </si>
  <si>
    <t>032-02</t>
  </si>
  <si>
    <t>Outside Legal</t>
  </si>
  <si>
    <t>Abogado especialista</t>
  </si>
  <si>
    <t>032-03</t>
  </si>
  <si>
    <t>Custom Broker</t>
  </si>
  <si>
    <t>Despachante de Aduanas</t>
  </si>
  <si>
    <t>032-04</t>
  </si>
  <si>
    <t>Post Accounting</t>
  </si>
  <si>
    <t>Cierre contable</t>
  </si>
  <si>
    <t>032-05</t>
  </si>
  <si>
    <t>Accounting Software</t>
  </si>
  <si>
    <t>Software contable</t>
  </si>
  <si>
    <t>032-06</t>
  </si>
  <si>
    <t>Audits</t>
  </si>
  <si>
    <t>Auditoría</t>
  </si>
  <si>
    <t>032-07</t>
  </si>
  <si>
    <t>Accounting Adminstration</t>
  </si>
  <si>
    <t>Administración contable</t>
  </si>
  <si>
    <t>032-08</t>
  </si>
  <si>
    <t>Bank charges</t>
  </si>
  <si>
    <t>Gastos bancarios</t>
  </si>
  <si>
    <t>032-09</t>
  </si>
  <si>
    <t>Subtotal LEGAL &amp; ACCOUNTING | LEGAL &amp; CONTABLE -  $ Uruguayos</t>
  </si>
  <si>
    <t>GENERAL EXPENSE | GASTOS OPERATIVOS</t>
  </si>
  <si>
    <t>033-01</t>
  </si>
  <si>
    <t>Production Office Lease</t>
  </si>
  <si>
    <t>Alquiler Oficina de Producción</t>
  </si>
  <si>
    <t>033-02</t>
  </si>
  <si>
    <t>Shipping &amp; Postage</t>
  </si>
  <si>
    <t>Cadetería</t>
  </si>
  <si>
    <t>033-03</t>
  </si>
  <si>
    <t>Copier</t>
  </si>
  <si>
    <t>Impresoras</t>
  </si>
  <si>
    <t>033-04</t>
  </si>
  <si>
    <t>Production Office Supplies</t>
  </si>
  <si>
    <t>Insumos de Oficina</t>
  </si>
  <si>
    <t>033-05</t>
  </si>
  <si>
    <t>Furniture &amp; Equipment Rentals</t>
  </si>
  <si>
    <t>Mobiliario de Oficina</t>
  </si>
  <si>
    <t>033-06</t>
  </si>
  <si>
    <t>Phone &amp; Communication Rentals</t>
  </si>
  <si>
    <t>Teléfonos</t>
  </si>
  <si>
    <t>033-07</t>
  </si>
  <si>
    <t>Internet Connectivity</t>
  </si>
  <si>
    <t>Internet</t>
  </si>
  <si>
    <t>033-08</t>
  </si>
  <si>
    <t>Others</t>
  </si>
  <si>
    <t>Subtotal GENERAL EXPENSE | GASTOS OPERATIVOS -  $ Uruguayos</t>
  </si>
  <si>
    <t>INSURANCE | SEGUROS</t>
  </si>
  <si>
    <t>034-01</t>
  </si>
  <si>
    <t>Insurance Policy Package</t>
  </si>
  <si>
    <t>Poliza de seguros global</t>
  </si>
  <si>
    <t>034-02</t>
  </si>
  <si>
    <t>Insurance - Others</t>
  </si>
  <si>
    <t>Otros Seguros</t>
  </si>
  <si>
    <t>034-03</t>
  </si>
  <si>
    <t>Insurance Exams</t>
  </si>
  <si>
    <t>Pericias, inspecciones</t>
  </si>
  <si>
    <t>Subtotal INSURANCE | SEGUROS -  $ Uruguayos</t>
  </si>
  <si>
    <t xml:space="preserve">PROYECTO: </t>
  </si>
  <si>
    <t>DESCRIPTION /Descripción</t>
  </si>
  <si>
    <t xml:space="preserve">DESCRIPTION /Descripción </t>
  </si>
  <si>
    <r>
      <t xml:space="preserve">Complete la </t>
    </r>
    <r>
      <rPr>
        <b/>
        <sz val="12"/>
        <color rgb="FF000000"/>
        <rFont val="Arial"/>
        <family val="2"/>
      </rPr>
      <t>Cantidad</t>
    </r>
    <r>
      <rPr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Unidad</t>
    </r>
    <r>
      <rPr>
        <sz val="12"/>
        <color rgb="FF000000"/>
        <rFont val="Arial"/>
        <family val="2"/>
      </rPr>
      <t xml:space="preserve"> (Gobal, Unidad, Dia, etc, según corresponda ) e </t>
    </r>
    <r>
      <rPr>
        <b/>
        <sz val="12"/>
        <color rgb="FF000000"/>
        <rFont val="Arial"/>
        <family val="2"/>
      </rPr>
      <t>Importe en $ Uruguayos</t>
    </r>
    <r>
      <rPr>
        <sz val="12"/>
        <color rgb="FF000000"/>
        <rFont val="Arial"/>
        <family val="2"/>
      </rPr>
      <t xml:space="preserve"> del bien o servicio indicado en cada fila. El costo es el producto entre la Cantidad y el Importe unitario. Realice las aclaraciones necesarias en la casilla </t>
    </r>
    <r>
      <rPr>
        <b/>
        <sz val="12"/>
        <color rgb="FF000000"/>
        <rFont val="Arial"/>
        <family val="2"/>
      </rPr>
      <t>Descripción</t>
    </r>
    <r>
      <rPr>
        <sz val="12"/>
        <color rgb="FF000000"/>
        <rFont val="Arial"/>
        <family val="2"/>
      </rPr>
      <t xml:space="preserve"> al final de cada fila completada.</t>
    </r>
  </si>
  <si>
    <r>
      <t xml:space="preserve">Complete </t>
    </r>
    <r>
      <rPr>
        <b/>
        <sz val="12"/>
        <color rgb="FF000000"/>
        <rFont val="Arial"/>
        <family val="2"/>
      </rPr>
      <t>QTY</t>
    </r>
    <r>
      <rPr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UNIT</t>
    </r>
    <r>
      <rPr>
        <sz val="12"/>
        <color rgb="FF000000"/>
        <rFont val="Arial"/>
        <family val="2"/>
      </rPr>
      <t xml:space="preserve"> (Gobal, Unit, Day, etc, as necessary), </t>
    </r>
    <r>
      <rPr>
        <b/>
        <sz val="12"/>
        <color rgb="FF000000"/>
        <rFont val="Arial"/>
        <family val="2"/>
      </rPr>
      <t xml:space="preserve">RATE $ Uruguayos </t>
    </r>
    <r>
      <rPr>
        <sz val="12"/>
        <color rgb="FF000000"/>
        <rFont val="Arial"/>
        <family val="2"/>
      </rPr>
      <t xml:space="preserve">of the good or service indicated in each line. The cost is the product of QTY by RATE. Give any necessary notes on a brief </t>
    </r>
    <r>
      <rPr>
        <b/>
        <sz val="12"/>
        <color rgb="FF000000"/>
        <rFont val="Arial"/>
        <family val="2"/>
      </rPr>
      <t>DESCRIPTION</t>
    </r>
    <r>
      <rPr>
        <sz val="12"/>
        <color rgb="FF000000"/>
        <rFont val="Arial"/>
        <family val="2"/>
      </rPr>
      <t xml:space="preserve"> at the end of each completed line.</t>
    </r>
  </si>
  <si>
    <t xml:space="preserve">Please complete the information requested about the budget of the project in sheets 1_:Above the line (ATL), 2_Pre Production Expenses (PE), 3_Production Expenses (PE), 4 Postproduction Expenses (PPE) and 5_Other Expenses (OE). </t>
  </si>
  <si>
    <t>La hoja "Principal" resume la información completada en las hojas 1, 2, 3, 4 y 5 y no requiere información adicional.</t>
  </si>
  <si>
    <t>The sheet "Main" summarizes the information completed in sheets 1, 2, 3, 4 and 5, and does not require additional information.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</si>
</sst>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-* #,##0.00_-;\-* #,##0.00_-;_-* &quot;-&quot;??_-;_-@"/>
  </numFmts>
  <fonts count="21">
    <font>
      <sz val="10"/>
      <color rgb="FF00000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4"/>
      <color rgb="FFEBEFF2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color rgb="FF262E37"/>
      <name val="Arial"/>
      <family val="2"/>
    </font>
    <font>
      <b/>
      <sz val="9"/>
      <color rgb="FFFFFFFF"/>
      <name val="Arial"/>
      <family val="2"/>
    </font>
    <font>
      <b/>
      <sz val="14"/>
      <color rgb="FFFFFFFF"/>
      <name val="Arial"/>
      <family val="2"/>
    </font>
    <font>
      <b/>
      <sz val="9"/>
      <color rgb="FFEBEFF2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FFFF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84151"/>
        <bgColor rgb="FF384151"/>
      </patternFill>
    </fill>
    <fill>
      <patternFill patternType="solid">
        <fgColor theme="0"/>
        <bgColor theme="0"/>
      </patternFill>
    </fill>
    <fill>
      <patternFill patternType="solid">
        <fgColor rgb="FFC5326F"/>
        <bgColor rgb="FFC5326F"/>
      </patternFill>
    </fill>
    <fill>
      <patternFill patternType="solid">
        <fgColor rgb="FFEBEFF2"/>
        <bgColor rgb="FFEBEFF2"/>
      </patternFill>
    </fill>
    <fill>
      <patternFill patternType="solid">
        <fgColor rgb="FFFFC000"/>
        <bgColor rgb="FFFFC000"/>
      </patternFill>
    </fill>
    <fill>
      <patternFill patternType="solid">
        <fgColor rgb="FF4A8BCF"/>
        <bgColor rgb="FF4A8BCF"/>
      </patternFill>
    </fill>
    <fill>
      <patternFill patternType="solid">
        <fgColor rgb="FF694CC1"/>
        <bgColor rgb="FF694CC1"/>
      </patternFill>
    </fill>
    <fill>
      <patternFill patternType="solid">
        <fgColor rgb="FF37BBBB"/>
        <bgColor rgb="FF37BBBB"/>
      </patternFill>
    </fill>
    <fill>
      <patternFill patternType="solid">
        <fgColor rgb="FF404E5C"/>
        <bgColor rgb="FF404E5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FFC000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1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/>
    <xf numFmtId="0" fontId="19" fillId="0" borderId="3" xfId="0" applyFont="1" applyBorder="1" applyAlignment="1">
      <alignment vertical="center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0" fillId="0" borderId="0" xfId="0" applyFont="1" applyAlignment="1" applyProtection="1"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3" fillId="3" borderId="7" xfId="0" applyFont="1" applyFill="1" applyBorder="1" applyProtection="1">
      <protection locked="0"/>
    </xf>
    <xf numFmtId="49" fontId="7" fillId="12" borderId="0" xfId="0" applyNumberFormat="1" applyFont="1" applyFill="1" applyAlignment="1" applyProtection="1">
      <alignment horizontal="left" vertical="center"/>
      <protection locked="0"/>
    </xf>
    <xf numFmtId="49" fontId="4" fillId="3" borderId="7" xfId="0" applyNumberFormat="1" applyFont="1" applyFill="1" applyBorder="1" applyAlignment="1" applyProtection="1">
      <alignment horizontal="left" vertical="center"/>
      <protection locked="0"/>
    </xf>
    <xf numFmtId="49" fontId="18" fillId="13" borderId="7" xfId="0" applyNumberFormat="1" applyFont="1" applyFill="1" applyBorder="1" applyAlignment="1" applyProtection="1">
      <alignment horizontal="left" vertical="center"/>
      <protection locked="0"/>
    </xf>
    <xf numFmtId="164" fontId="4" fillId="3" borderId="7" xfId="0" applyNumberFormat="1" applyFont="1" applyFill="1" applyBorder="1" applyAlignment="1" applyProtection="1">
      <alignment horizontal="left" vertical="center"/>
      <protection locked="0"/>
    </xf>
    <xf numFmtId="164" fontId="9" fillId="4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8" fillId="5" borderId="10" xfId="0" applyNumberFormat="1" applyFont="1" applyFill="1" applyBorder="1" applyAlignment="1" applyProtection="1">
      <alignment horizontal="center" vertical="center"/>
      <protection locked="0"/>
    </xf>
    <xf numFmtId="49" fontId="8" fillId="5" borderId="7" xfId="0" applyNumberFormat="1" applyFont="1" applyFill="1" applyBorder="1" applyAlignment="1" applyProtection="1">
      <alignment horizontal="left" vertical="center"/>
      <protection locked="0"/>
    </xf>
    <xf numFmtId="49" fontId="8" fillId="5" borderId="7" xfId="0" applyNumberFormat="1" applyFont="1" applyFill="1" applyBorder="1" applyAlignment="1" applyProtection="1">
      <alignment horizontal="center" vertical="center"/>
      <protection locked="0"/>
    </xf>
    <xf numFmtId="164" fontId="8" fillId="5" borderId="7" xfId="0" applyNumberFormat="1" applyFont="1" applyFill="1" applyBorder="1" applyAlignment="1" applyProtection="1">
      <alignment horizontal="right" vertical="center"/>
      <protection locked="0"/>
    </xf>
    <xf numFmtId="49" fontId="7" fillId="3" borderId="7" xfId="0" applyNumberFormat="1" applyFont="1" applyFill="1" applyBorder="1" applyAlignment="1" applyProtection="1">
      <alignment horizontal="left" vertical="center"/>
      <protection locked="0"/>
    </xf>
    <xf numFmtId="164" fontId="9" fillId="6" borderId="9" xfId="0" applyNumberFormat="1" applyFont="1" applyFill="1" applyBorder="1" applyAlignment="1" applyProtection="1">
      <alignment horizontal="center" vertical="center"/>
      <protection locked="0"/>
    </xf>
    <xf numFmtId="164" fontId="9" fillId="6" borderId="11" xfId="0" applyNumberFormat="1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left" vertical="center"/>
      <protection locked="0"/>
    </xf>
    <xf numFmtId="0" fontId="10" fillId="6" borderId="11" xfId="0" applyFont="1" applyFill="1" applyBorder="1" applyAlignment="1" applyProtection="1">
      <alignment horizontal="left" vertical="center"/>
      <protection locked="0"/>
    </xf>
    <xf numFmtId="164" fontId="9" fillId="6" borderId="12" xfId="0" applyNumberFormat="1" applyFont="1" applyFill="1" applyBorder="1" applyAlignment="1" applyProtection="1">
      <alignment horizontal="center" vertical="center"/>
      <protection locked="0"/>
    </xf>
    <xf numFmtId="164" fontId="9" fillId="6" borderId="8" xfId="0" applyNumberFormat="1" applyFont="1" applyFill="1" applyBorder="1" applyAlignment="1" applyProtection="1">
      <alignment horizontal="center" vertical="center"/>
      <protection locked="0"/>
    </xf>
    <xf numFmtId="49" fontId="8" fillId="3" borderId="7" xfId="0" applyNumberFormat="1" applyFont="1" applyFill="1" applyBorder="1" applyAlignment="1" applyProtection="1">
      <alignment horizontal="left" vertical="center"/>
      <protection locked="0"/>
    </xf>
    <xf numFmtId="49" fontId="8" fillId="3" borderId="7" xfId="0" applyNumberFormat="1" applyFont="1" applyFill="1" applyBorder="1" applyAlignment="1" applyProtection="1">
      <alignment horizontal="center" vertical="center"/>
      <protection locked="0"/>
    </xf>
    <xf numFmtId="164" fontId="8" fillId="3" borderId="7" xfId="0" applyNumberFormat="1" applyFont="1" applyFill="1" applyBorder="1" applyAlignment="1" applyProtection="1">
      <alignment horizontal="right" vertical="center"/>
      <protection locked="0"/>
    </xf>
    <xf numFmtId="164" fontId="3" fillId="3" borderId="7" xfId="0" applyNumberFormat="1" applyFont="1" applyFill="1" applyBorder="1" applyProtection="1">
      <protection locked="0"/>
    </xf>
    <xf numFmtId="164" fontId="9" fillId="7" borderId="12" xfId="0" applyNumberFormat="1" applyFont="1" applyFill="1" applyBorder="1" applyAlignment="1" applyProtection="1">
      <alignment horizontal="center" vertical="center"/>
      <protection locked="0"/>
    </xf>
    <xf numFmtId="164" fontId="9" fillId="7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9" fillId="8" borderId="8" xfId="0" applyNumberFormat="1" applyFont="1" applyFill="1" applyBorder="1" applyAlignment="1" applyProtection="1">
      <alignment horizontal="center" vertical="center"/>
      <protection locked="0"/>
    </xf>
    <xf numFmtId="164" fontId="9" fillId="8" borderId="11" xfId="0" applyNumberFormat="1" applyFont="1" applyFill="1" applyBorder="1" applyAlignment="1" applyProtection="1">
      <alignment horizontal="center" vertical="center"/>
      <protection locked="0"/>
    </xf>
    <xf numFmtId="164" fontId="9" fillId="9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left" vertical="center"/>
    </xf>
    <xf numFmtId="164" fontId="3" fillId="0" borderId="8" xfId="0" applyNumberFormat="1" applyFont="1" applyBorder="1" applyAlignment="1" applyProtection="1">
      <alignment horizontal="right" vertical="center"/>
    </xf>
    <xf numFmtId="49" fontId="8" fillId="5" borderId="9" xfId="0" applyNumberFormat="1" applyFont="1" applyFill="1" applyBorder="1" applyAlignment="1" applyProtection="1">
      <alignment horizontal="left" vertical="center"/>
    </xf>
    <xf numFmtId="49" fontId="8" fillId="5" borderId="10" xfId="0" applyNumberFormat="1" applyFont="1" applyFill="1" applyBorder="1" applyAlignment="1" applyProtection="1">
      <alignment horizontal="center" vertical="center"/>
    </xf>
    <xf numFmtId="164" fontId="8" fillId="5" borderId="8" xfId="0" applyNumberFormat="1" applyFont="1" applyFill="1" applyBorder="1" applyAlignment="1" applyProtection="1">
      <alignment horizontal="right" vertical="center"/>
    </xf>
    <xf numFmtId="0" fontId="11" fillId="2" borderId="9" xfId="0" applyFont="1" applyFill="1" applyBorder="1" applyAlignment="1" applyProtection="1">
      <alignment horizontal="left" vertical="center" wrapText="1"/>
    </xf>
    <xf numFmtId="0" fontId="11" fillId="2" borderId="10" xfId="0" applyFont="1" applyFill="1" applyBorder="1" applyAlignment="1" applyProtection="1">
      <alignment horizontal="left" vertical="center" wrapText="1"/>
    </xf>
    <xf numFmtId="43" fontId="11" fillId="2" borderId="11" xfId="0" applyNumberFormat="1" applyFont="1" applyFill="1" applyBorder="1" applyAlignment="1" applyProtection="1">
      <alignment horizontal="left" vertical="center" wrapText="1"/>
    </xf>
    <xf numFmtId="164" fontId="11" fillId="2" borderId="8" xfId="0" applyNumberFormat="1" applyFont="1" applyFill="1" applyBorder="1" applyAlignment="1" applyProtection="1">
      <alignment horizontal="right" vertical="center" wrapText="1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0" fontId="8" fillId="5" borderId="15" xfId="0" applyFont="1" applyFill="1" applyBorder="1" applyAlignment="1" applyProtection="1">
      <alignment horizontal="center" vertical="center"/>
      <protection locked="0"/>
    </xf>
    <xf numFmtId="164" fontId="8" fillId="5" borderId="19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3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49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164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49" fontId="9" fillId="10" borderId="9" xfId="0" applyNumberFormat="1" applyFont="1" applyFill="1" applyBorder="1" applyAlignment="1" applyProtection="1">
      <alignment horizontal="center" vertical="center"/>
      <protection locked="0"/>
    </xf>
    <xf numFmtId="49" fontId="9" fillId="10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10" xfId="0" applyFont="1" applyFill="1" applyBorder="1" applyAlignment="1" applyProtection="1">
      <alignment horizontal="left" vertical="center"/>
      <protection locked="0"/>
    </xf>
    <xf numFmtId="0" fontId="9" fillId="10" borderId="10" xfId="0" applyFont="1" applyFill="1" applyBorder="1" applyAlignment="1" applyProtection="1">
      <alignment horizontal="center" vertical="center" wrapText="1"/>
      <protection locked="0"/>
    </xf>
    <xf numFmtId="164" fontId="9" fillId="10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10" xfId="0" applyFont="1" applyFill="1" applyBorder="1" applyAlignment="1" applyProtection="1">
      <alignment horizontal="center" vertical="center"/>
      <protection locked="0"/>
    </xf>
    <xf numFmtId="0" fontId="3" fillId="11" borderId="12" xfId="0" applyFont="1" applyFill="1" applyBorder="1" applyAlignment="1" applyProtection="1">
      <alignment horizontal="center" vertical="center"/>
      <protection locked="0"/>
    </xf>
    <xf numFmtId="49" fontId="3" fillId="11" borderId="12" xfId="0" applyNumberFormat="1" applyFont="1" applyFill="1" applyBorder="1" applyAlignment="1" applyProtection="1">
      <alignment horizontal="center" vertical="center"/>
      <protection locked="0"/>
    </xf>
    <xf numFmtId="164" fontId="3" fillId="11" borderId="8" xfId="0" applyNumberFormat="1" applyFont="1" applyFill="1" applyBorder="1" applyAlignment="1" applyProtection="1">
      <alignment horizontal="center" vertical="center"/>
      <protection locked="0"/>
    </xf>
    <xf numFmtId="0" fontId="3" fillId="11" borderId="8" xfId="0" applyFont="1" applyFill="1" applyBorder="1" applyAlignment="1" applyProtection="1">
      <alignment horizontal="center" vertical="center"/>
      <protection locked="0"/>
    </xf>
    <xf numFmtId="49" fontId="3" fillId="11" borderId="8" xfId="0" applyNumberFormat="1" applyFont="1" applyFill="1" applyBorder="1" applyAlignment="1" applyProtection="1">
      <alignment horizontal="center" vertical="center"/>
      <protection locked="0"/>
    </xf>
    <xf numFmtId="49" fontId="8" fillId="5" borderId="19" xfId="0" applyNumberFormat="1" applyFont="1" applyFill="1" applyBorder="1" applyAlignment="1" applyProtection="1">
      <alignment horizontal="center" vertical="center"/>
      <protection locked="0"/>
    </xf>
    <xf numFmtId="0" fontId="8" fillId="5" borderId="15" xfId="0" applyFont="1" applyFill="1" applyBorder="1" applyAlignment="1" applyProtection="1">
      <alignment horizontal="left" vertical="center"/>
      <protection locked="0"/>
    </xf>
    <xf numFmtId="49" fontId="8" fillId="5" borderId="15" xfId="0" applyNumberFormat="1" applyFont="1" applyFill="1" applyBorder="1" applyAlignment="1" applyProtection="1">
      <alignment horizontal="center" vertical="center"/>
      <protection locked="0"/>
    </xf>
    <xf numFmtId="164" fontId="8" fillId="5" borderId="15" xfId="0" applyNumberFormat="1" applyFont="1" applyFill="1" applyBorder="1" applyAlignment="1" applyProtection="1">
      <alignment horizontal="center" vertical="center"/>
      <protection locked="0"/>
    </xf>
    <xf numFmtId="49" fontId="14" fillId="11" borderId="12" xfId="0" applyNumberFormat="1" applyFont="1" applyFill="1" applyBorder="1" applyAlignment="1" applyProtection="1">
      <alignment horizontal="center" vertical="center"/>
      <protection locked="0"/>
    </xf>
    <xf numFmtId="49" fontId="14" fillId="11" borderId="17" xfId="0" applyNumberFormat="1" applyFont="1" applyFill="1" applyBorder="1" applyAlignment="1" applyProtection="1">
      <alignment horizontal="center" vertical="center"/>
      <protection locked="0"/>
    </xf>
    <xf numFmtId="49" fontId="14" fillId="12" borderId="18" xfId="0" applyNumberFormat="1" applyFont="1" applyFill="1" applyBorder="1" applyAlignment="1" applyProtection="1">
      <alignment horizontal="center" vertical="center"/>
      <protection locked="0"/>
    </xf>
    <xf numFmtId="49" fontId="3" fillId="12" borderId="18" xfId="0" applyNumberFormat="1" applyFont="1" applyFill="1" applyBorder="1" applyAlignment="1" applyProtection="1">
      <alignment horizontal="center" vertical="center"/>
      <protection locked="0"/>
    </xf>
    <xf numFmtId="49" fontId="8" fillId="5" borderId="8" xfId="0" applyNumberFormat="1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left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164" fontId="8" fillId="5" borderId="10" xfId="0" applyNumberFormat="1" applyFont="1" applyFill="1" applyBorder="1" applyAlignment="1" applyProtection="1">
      <alignment horizontal="center" vertical="center"/>
      <protection locked="0"/>
    </xf>
    <xf numFmtId="164" fontId="8" fillId="5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14" fillId="0" borderId="18" xfId="0" applyNumberFormat="1" applyFont="1" applyBorder="1" applyAlignment="1" applyProtection="1">
      <alignment horizontal="left" vertical="center"/>
    </xf>
    <xf numFmtId="49" fontId="16" fillId="0" borderId="8" xfId="0" applyNumberFormat="1" applyFont="1" applyBorder="1" applyAlignment="1" applyProtection="1">
      <alignment horizontal="left" vertical="center"/>
    </xf>
    <xf numFmtId="49" fontId="14" fillId="0" borderId="8" xfId="0" applyNumberFormat="1" applyFont="1" applyBorder="1" applyAlignment="1" applyProtection="1">
      <alignment horizontal="left" vertical="center"/>
    </xf>
    <xf numFmtId="0" fontId="3" fillId="0" borderId="18" xfId="0" applyNumberFormat="1" applyFont="1" applyBorder="1" applyAlignment="1" applyProtection="1">
      <alignment horizontal="center" vertical="center"/>
    </xf>
    <xf numFmtId="164" fontId="3" fillId="0" borderId="18" xfId="0" applyNumberFormat="1" applyFont="1" applyBorder="1" applyAlignment="1" applyProtection="1">
      <alignment horizontal="center"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8" fillId="5" borderId="15" xfId="0" applyFont="1" applyFill="1" applyBorder="1" applyAlignment="1" applyProtection="1">
      <alignment horizontal="center" vertical="center"/>
    </xf>
    <xf numFmtId="164" fontId="8" fillId="5" borderId="19" xfId="0" applyNumberFormat="1" applyFont="1" applyFill="1" applyBorder="1" applyAlignment="1" applyProtection="1">
      <alignment horizontal="center" vertical="center"/>
    </xf>
    <xf numFmtId="9" fontId="14" fillId="0" borderId="18" xfId="0" applyNumberFormat="1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9" fontId="15" fillId="5" borderId="19" xfId="0" applyNumberFormat="1" applyFont="1" applyFill="1" applyBorder="1" applyAlignment="1" applyProtection="1">
      <alignment horizontal="center" vertical="center"/>
    </xf>
    <xf numFmtId="9" fontId="3" fillId="0" borderId="18" xfId="0" applyNumberFormat="1" applyFont="1" applyBorder="1" applyAlignment="1" applyProtection="1">
      <alignment horizontal="center" vertical="center"/>
    </xf>
    <xf numFmtId="9" fontId="8" fillId="5" borderId="19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Border="1" applyAlignment="1" applyProtection="1">
      <alignment horizontal="center" vertical="center"/>
    </xf>
    <xf numFmtId="0" fontId="17" fillId="0" borderId="8" xfId="0" applyNumberFormat="1" applyFont="1" applyBorder="1" applyAlignment="1" applyProtection="1">
      <alignment horizontal="center" vertical="center"/>
    </xf>
    <xf numFmtId="0" fontId="8" fillId="5" borderId="10" xfId="0" applyFont="1" applyFill="1" applyBorder="1" applyAlignment="1" applyProtection="1">
      <alignment horizontal="center" vertical="center"/>
    </xf>
    <xf numFmtId="164" fontId="8" fillId="5" borderId="8" xfId="0" applyNumberFormat="1" applyFont="1" applyFill="1" applyBorder="1" applyAlignment="1" applyProtection="1">
      <alignment horizontal="center" vertical="center"/>
    </xf>
    <xf numFmtId="9" fontId="8" fillId="5" borderId="8" xfId="0" applyNumberFormat="1" applyFont="1" applyFill="1" applyBorder="1" applyAlignment="1" applyProtection="1">
      <alignment horizontal="center" vertical="center"/>
    </xf>
    <xf numFmtId="49" fontId="3" fillId="0" borderId="18" xfId="0" applyNumberFormat="1" applyFont="1" applyBorder="1" applyAlignment="1" applyProtection="1">
      <alignment horizontal="left" vertical="center"/>
    </xf>
    <xf numFmtId="49" fontId="3" fillId="0" borderId="8" xfId="0" applyNumberFormat="1" applyFont="1" applyBorder="1" applyAlignment="1" applyProtection="1">
      <alignment horizontal="left" vertical="center"/>
    </xf>
    <xf numFmtId="49" fontId="17" fillId="0" borderId="8" xfId="0" applyNumberFormat="1" applyFont="1" applyBorder="1" applyAlignment="1" applyProtection="1">
      <alignment horizontal="left" vertical="center"/>
    </xf>
    <xf numFmtId="49" fontId="9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0" xfId="0" applyFont="1" applyFill="1" applyBorder="1" applyAlignment="1" applyProtection="1">
      <alignment horizontal="center" vertical="center" wrapText="1"/>
      <protection locked="0"/>
    </xf>
    <xf numFmtId="0" fontId="9" fillId="6" borderId="10" xfId="0" applyFont="1" applyFill="1" applyBorder="1" applyAlignment="1" applyProtection="1">
      <alignment horizontal="left" vertical="center"/>
      <protection locked="0"/>
    </xf>
    <xf numFmtId="164" fontId="9" fillId="6" borderId="10" xfId="0" applyNumberFormat="1" applyFont="1" applyFill="1" applyBorder="1" applyAlignment="1" applyProtection="1">
      <alignment horizontal="center" vertical="center" wrapText="1"/>
      <protection locked="0"/>
    </xf>
    <xf numFmtId="164" fontId="9" fillId="6" borderId="11" xfId="0" applyNumberFormat="1" applyFont="1" applyFill="1" applyBorder="1" applyAlignment="1" applyProtection="1">
      <alignment horizontal="center" vertical="center" wrapText="1"/>
      <protection locked="0"/>
    </xf>
    <xf numFmtId="49" fontId="9" fillId="10" borderId="20" xfId="0" applyNumberFormat="1" applyFont="1" applyFill="1" applyBorder="1" applyAlignment="1" applyProtection="1">
      <alignment horizontal="center" vertical="center"/>
      <protection locked="0"/>
    </xf>
    <xf numFmtId="0" fontId="9" fillId="10" borderId="17" xfId="0" applyFont="1" applyFill="1" applyBorder="1" applyAlignment="1" applyProtection="1">
      <alignment horizontal="center" vertical="center" wrapText="1"/>
      <protection locked="0"/>
    </xf>
    <xf numFmtId="49" fontId="9" fillId="10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17" xfId="0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left" vertical="center"/>
      <protection locked="0"/>
    </xf>
    <xf numFmtId="49" fontId="17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left" vertical="center"/>
      <protection locked="0"/>
    </xf>
    <xf numFmtId="0" fontId="8" fillId="5" borderId="19" xfId="0" applyFont="1" applyFill="1" applyBorder="1" applyAlignment="1" applyProtection="1">
      <alignment horizontal="center" vertical="center"/>
      <protection locked="0"/>
    </xf>
    <xf numFmtId="49" fontId="3" fillId="3" borderId="12" xfId="0" applyNumberFormat="1" applyFont="1" applyFill="1" applyBorder="1" applyAlignment="1" applyProtection="1">
      <alignment horizontal="center" vertical="center"/>
      <protection locked="0"/>
    </xf>
    <xf numFmtId="164" fontId="3" fillId="11" borderId="12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12" xfId="0" applyNumberFormat="1" applyFont="1" applyFill="1" applyBorder="1" applyAlignment="1" applyProtection="1">
      <alignment horizontal="center" vertical="center"/>
      <protection locked="0"/>
    </xf>
    <xf numFmtId="49" fontId="3" fillId="14" borderId="12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49" fontId="3" fillId="3" borderId="12" xfId="0" applyNumberFormat="1" applyFont="1" applyFill="1" applyBorder="1" applyAlignment="1" applyProtection="1">
      <alignment horizontal="left" vertical="center"/>
    </xf>
    <xf numFmtId="49" fontId="3" fillId="3" borderId="8" xfId="0" applyNumberFormat="1" applyFont="1" applyFill="1" applyBorder="1" applyAlignment="1" applyProtection="1">
      <alignment horizontal="left" vertical="center"/>
    </xf>
    <xf numFmtId="49" fontId="3" fillId="0" borderId="12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164" fontId="3" fillId="0" borderId="12" xfId="0" applyNumberFormat="1" applyFont="1" applyFill="1" applyBorder="1" applyAlignment="1" applyProtection="1">
      <alignment horizontal="center" vertical="center"/>
    </xf>
    <xf numFmtId="164" fontId="3" fillId="0" borderId="18" xfId="0" applyNumberFormat="1" applyFont="1" applyBorder="1" applyAlignment="1" applyProtection="1">
      <alignment horizontal="right" vertical="center"/>
    </xf>
    <xf numFmtId="49" fontId="3" fillId="3" borderId="12" xfId="0" applyNumberFormat="1" applyFont="1" applyFill="1" applyBorder="1" applyAlignment="1" applyProtection="1">
      <alignment horizontal="center" vertical="center"/>
    </xf>
    <xf numFmtId="164" fontId="3" fillId="3" borderId="12" xfId="0" applyNumberFormat="1" applyFont="1" applyFill="1" applyBorder="1" applyAlignment="1" applyProtection="1">
      <alignment horizontal="center" vertical="center"/>
    </xf>
    <xf numFmtId="9" fontId="3" fillId="3" borderId="12" xfId="0" applyNumberFormat="1" applyFont="1" applyFill="1" applyBorder="1" applyAlignment="1" applyProtection="1">
      <alignment horizontal="center" vertical="center"/>
    </xf>
    <xf numFmtId="49" fontId="3" fillId="3" borderId="8" xfId="0" applyNumberFormat="1" applyFont="1" applyFill="1" applyBorder="1" applyAlignment="1" applyProtection="1">
      <alignment horizontal="center" vertical="center"/>
    </xf>
    <xf numFmtId="9" fontId="3" fillId="0" borderId="12" xfId="0" applyNumberFormat="1" applyFont="1" applyFill="1" applyBorder="1" applyAlignment="1" applyProtection="1">
      <alignment horizontal="center" vertical="center"/>
    </xf>
    <xf numFmtId="164" fontId="3" fillId="6" borderId="12" xfId="0" applyNumberFormat="1" applyFont="1" applyFill="1" applyBorder="1" applyAlignment="1" applyProtection="1">
      <alignment horizontal="center" vertical="center"/>
    </xf>
    <xf numFmtId="49" fontId="9" fillId="7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10" xfId="0" applyFont="1" applyFill="1" applyBorder="1" applyAlignment="1" applyProtection="1">
      <alignment horizontal="center" vertical="center" wrapText="1"/>
      <protection locked="0"/>
    </xf>
    <xf numFmtId="0" fontId="9" fillId="7" borderId="10" xfId="0" applyFont="1" applyFill="1" applyBorder="1" applyAlignment="1" applyProtection="1">
      <alignment horizontal="left" vertical="center"/>
      <protection locked="0"/>
    </xf>
    <xf numFmtId="164" fontId="9" fillId="7" borderId="10" xfId="0" applyNumberFormat="1" applyFont="1" applyFill="1" applyBorder="1" applyAlignment="1" applyProtection="1">
      <alignment horizontal="center" vertical="center" wrapText="1"/>
      <protection locked="0"/>
    </xf>
    <xf numFmtId="164" fontId="9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17" xfId="0" applyFont="1" applyFill="1" applyBorder="1" applyAlignment="1" applyProtection="1">
      <alignment horizontal="left" vertical="center"/>
      <protection locked="0"/>
    </xf>
    <xf numFmtId="49" fontId="14" fillId="11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49" fontId="17" fillId="0" borderId="18" xfId="0" applyNumberFormat="1" applyFont="1" applyBorder="1" applyAlignment="1" applyProtection="1">
      <alignment horizontal="center" vertical="center"/>
    </xf>
    <xf numFmtId="49" fontId="3" fillId="0" borderId="18" xfId="0" quotePrefix="1" applyNumberFormat="1" applyFont="1" applyBorder="1" applyAlignment="1" applyProtection="1">
      <alignment horizontal="center" vertical="center"/>
    </xf>
    <xf numFmtId="1" fontId="3" fillId="0" borderId="18" xfId="0" applyNumberFormat="1" applyFont="1" applyBorder="1" applyAlignment="1" applyProtection="1">
      <alignment horizontal="center" vertical="center"/>
    </xf>
    <xf numFmtId="1" fontId="3" fillId="0" borderId="8" xfId="0" applyNumberFormat="1" applyFont="1" applyBorder="1" applyAlignment="1" applyProtection="1">
      <alignment horizontal="center" vertical="center"/>
    </xf>
    <xf numFmtId="49" fontId="17" fillId="0" borderId="8" xfId="0" applyNumberFormat="1" applyFont="1" applyBorder="1" applyAlignment="1" applyProtection="1">
      <alignment horizontal="center" vertical="center"/>
    </xf>
    <xf numFmtId="164" fontId="3" fillId="3" borderId="8" xfId="0" applyNumberFormat="1" applyFont="1" applyFill="1" applyBorder="1" applyAlignment="1" applyProtection="1">
      <alignment horizontal="center" vertical="center"/>
    </xf>
    <xf numFmtId="49" fontId="9" fillId="8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8" borderId="15" xfId="0" applyFont="1" applyFill="1" applyBorder="1" applyAlignment="1" applyProtection="1">
      <alignment horizontal="center" vertical="center" wrapText="1"/>
      <protection locked="0"/>
    </xf>
    <xf numFmtId="0" fontId="9" fillId="8" borderId="15" xfId="0" applyFont="1" applyFill="1" applyBorder="1" applyAlignment="1" applyProtection="1">
      <alignment horizontal="left" vertical="center"/>
      <protection locked="0"/>
    </xf>
    <xf numFmtId="49" fontId="9" fillId="8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8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4" xfId="0" applyFont="1" applyFill="1" applyBorder="1" applyAlignment="1" applyProtection="1">
      <alignment horizontal="center" vertical="center"/>
      <protection locked="0"/>
    </xf>
    <xf numFmtId="0" fontId="8" fillId="5" borderId="14" xfId="0" applyFont="1" applyFill="1" applyBorder="1" applyAlignment="1" applyProtection="1">
      <alignment horizontal="left" vertical="center"/>
      <protection locked="0"/>
    </xf>
    <xf numFmtId="49" fontId="16" fillId="11" borderId="12" xfId="0" applyNumberFormat="1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left" vertical="center"/>
      <protection locked="0"/>
    </xf>
    <xf numFmtId="49" fontId="9" fillId="9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5" xfId="0" applyFont="1" applyFill="1" applyBorder="1" applyAlignment="1" applyProtection="1">
      <alignment horizontal="center" vertical="center" wrapText="1"/>
      <protection locked="0"/>
    </xf>
    <xf numFmtId="0" fontId="9" fillId="9" borderId="15" xfId="0" applyFont="1" applyFill="1" applyBorder="1" applyAlignment="1" applyProtection="1">
      <alignment horizontal="left" vertical="center"/>
      <protection locked="0"/>
    </xf>
    <xf numFmtId="49" fontId="9" fillId="9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9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9" borderId="16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8" xfId="0" applyNumberFormat="1" applyFont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164" fontId="3" fillId="0" borderId="8" xfId="0" applyNumberFormat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</xf>
    <xf numFmtId="49" fontId="16" fillId="0" borderId="18" xfId="0" applyNumberFormat="1" applyFont="1" applyBorder="1" applyAlignment="1" applyProtection="1">
      <alignment horizontal="left" vertical="center"/>
    </xf>
    <xf numFmtId="49" fontId="8" fillId="0" borderId="0" xfId="0" applyNumberFormat="1" applyFont="1" applyFill="1" applyAlignment="1" applyProtection="1">
      <alignment horizontal="left" vertical="center"/>
      <protection locked="0"/>
    </xf>
    <xf numFmtId="49" fontId="16" fillId="0" borderId="18" xfId="0" applyNumberFormat="1" applyFont="1" applyBorder="1" applyAlignment="1" applyProtection="1">
      <alignment horizontal="center" vertical="center"/>
    </xf>
    <xf numFmtId="164" fontId="9" fillId="9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Protection="1">
      <protection locked="0"/>
    </xf>
    <xf numFmtId="0" fontId="10" fillId="9" borderId="4" xfId="0" applyFont="1" applyFill="1" applyBorder="1" applyAlignment="1" applyProtection="1">
      <alignment horizontal="left" vertical="center"/>
      <protection locked="0"/>
    </xf>
    <xf numFmtId="0" fontId="6" fillId="0" borderId="5" xfId="0" applyFont="1" applyBorder="1" applyProtection="1"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20" fillId="4" borderId="4" xfId="0" applyFont="1" applyFill="1" applyBorder="1" applyAlignment="1" applyProtection="1">
      <alignment horizontal="left" vertical="center"/>
      <protection locked="0"/>
    </xf>
    <xf numFmtId="164" fontId="9" fillId="7" borderId="4" xfId="0" applyNumberFormat="1" applyFont="1" applyFill="1" applyBorder="1" applyAlignment="1" applyProtection="1">
      <alignment horizontal="center" vertical="center"/>
      <protection locked="0"/>
    </xf>
    <xf numFmtId="0" fontId="10" fillId="7" borderId="4" xfId="0" applyFont="1" applyFill="1" applyBorder="1" applyAlignment="1" applyProtection="1">
      <alignment horizontal="left" vertical="center"/>
      <protection locked="0"/>
    </xf>
    <xf numFmtId="164" fontId="9" fillId="8" borderId="4" xfId="0" applyNumberFormat="1" applyFont="1" applyFill="1" applyBorder="1" applyAlignment="1" applyProtection="1">
      <alignment horizontal="center" vertical="center"/>
      <protection locked="0"/>
    </xf>
    <xf numFmtId="0" fontId="10" fillId="8" borderId="4" xfId="0" applyFont="1" applyFill="1" applyBorder="1" applyAlignment="1" applyProtection="1">
      <alignment horizontal="left" vertical="center"/>
      <protection locked="0"/>
    </xf>
    <xf numFmtId="0" fontId="6" fillId="0" borderId="13" xfId="0" applyFont="1" applyBorder="1" applyProtection="1">
      <protection locked="0"/>
    </xf>
  </cellXfs>
  <cellStyles count="1">
    <cellStyle name="Normal" xfId="0" builtinId="0"/>
  </cellStyles>
  <dxfs count="178"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F7F7F"/>
  </sheetPr>
  <dimension ref="A1:Z1000"/>
  <sheetViews>
    <sheetView showGridLines="0" workbookViewId="0">
      <selection activeCell="B15" sqref="B15"/>
    </sheetView>
  </sheetViews>
  <sheetFormatPr baseColWidth="10" defaultColWidth="14.42578125" defaultRowHeight="15" customHeight="1"/>
  <cols>
    <col min="1" max="1" width="2.85546875" customWidth="1"/>
    <col min="2" max="2" width="127.7109375" customWidth="1"/>
    <col min="3" max="6" width="10.85546875" customWidth="1"/>
    <col min="7" max="26" width="10.7109375" customWidth="1"/>
  </cols>
  <sheetData>
    <row r="1" spans="1:26" ht="24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4.25" customHeight="1">
      <c r="A2" s="3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>
      <c r="A3" s="1"/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0.25" customHeight="1">
      <c r="A4" s="1"/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0.25" customHeight="1">
      <c r="A5" s="1"/>
      <c r="B5" s="7" t="s">
        <v>1135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>
      <c r="A6" s="1"/>
      <c r="B6" s="8" t="s">
        <v>1138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>
      <c r="A7" s="1"/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1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>
      <c r="A9" s="1"/>
      <c r="B9" s="2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.75" customHeight="1">
      <c r="A10" s="1"/>
      <c r="B10" s="7" t="s">
        <v>1137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>
      <c r="A11" s="1"/>
      <c r="B11" s="5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8.75" customHeight="1">
      <c r="A12" s="1"/>
      <c r="B12" s="4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8.75" customHeight="1">
      <c r="A13" s="1"/>
      <c r="B13" s="7" t="s">
        <v>1136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1"/>
      <c r="B14" s="9" t="s">
        <v>1139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>
      <c r="A15" s="1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>
      <c r="A16" s="1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>
      <c r="A17" s="1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>
      <c r="A18" s="1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>
      <c r="A19" s="1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>
      <c r="A20" s="1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>
      <c r="A21" s="1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>
      <c r="A22" s="1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>
      <c r="A23" s="1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>
      <c r="A24" s="1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>
      <c r="A25" s="1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>
      <c r="A26" s="1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>
      <c r="A30" s="1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>
      <c r="A31" s="1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>
      <c r="A32" s="1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>
      <c r="A33" s="1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>
      <c r="A34" s="1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>
      <c r="A35" s="1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>
      <c r="A36" s="1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>
      <c r="A37" s="1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>
      <c r="A38" s="1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>
      <c r="A39" s="1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>
      <c r="A40" s="1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>
      <c r="A41" s="1"/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>
      <c r="A42" s="1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>
      <c r="A43" s="1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>
      <c r="A44" s="1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>
      <c r="A47" s="1"/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>
      <c r="A48" s="1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>
      <c r="A49" s="1"/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>
      <c r="A50" s="1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>
      <c r="A51" s="1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>
      <c r="A52" s="1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>
      <c r="A53" s="1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>
      <c r="A54" s="1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>
      <c r="A55" s="1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>
      <c r="A56" s="1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>
      <c r="A57" s="1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>
      <c r="A58" s="1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>
      <c r="A59" s="1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>
      <c r="A60" s="1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>
      <c r="A62" s="1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>
      <c r="A63" s="1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>
      <c r="A64" s="1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>
      <c r="A65" s="1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>
      <c r="A66" s="1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>
      <c r="A67" s="1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>
      <c r="A68" s="1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>
      <c r="A69" s="1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>
      <c r="A70" s="1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>
      <c r="A71" s="1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>
      <c r="A72" s="1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>
      <c r="A73" s="1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>
      <c r="A74" s="1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>
      <c r="A75" s="1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>
      <c r="A76" s="1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>
      <c r="A77" s="1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>
      <c r="A78" s="1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>
      <c r="A79" s="1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>
      <c r="A80" s="1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>
      <c r="A81" s="1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>
      <c r="A82" s="1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>
      <c r="A83" s="1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>
      <c r="A84" s="1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>
      <c r="A85" s="1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>
      <c r="A86" s="1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>
      <c r="A87" s="1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>
      <c r="A88" s="1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>
      <c r="A89" s="1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>
      <c r="A90" s="1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>
      <c r="A91" s="1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>
      <c r="A92" s="1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>
      <c r="A93" s="1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>
      <c r="A94" s="1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>
      <c r="A95" s="1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>
      <c r="A96" s="1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>
      <c r="A97" s="1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>
      <c r="A98" s="1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>
      <c r="A99" s="1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>
      <c r="A100" s="1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>
      <c r="A101" s="1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>
      <c r="A102" s="1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>
      <c r="A103" s="1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>
      <c r="A104" s="1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>
      <c r="A105" s="1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>
      <c r="A106" s="1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>
      <c r="A107" s="1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>
      <c r="A108" s="1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>
      <c r="A109" s="1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>
      <c r="A110" s="1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>
      <c r="A111" s="1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>
      <c r="A112" s="1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>
      <c r="A113" s="1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>
      <c r="A114" s="1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>
      <c r="A115" s="1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>
      <c r="A116" s="1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>
      <c r="A117" s="1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>
      <c r="A118" s="1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>
      <c r="A119" s="1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>
      <c r="A120" s="1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>
      <c r="A121" s="1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>
      <c r="A122" s="1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>
      <c r="A123" s="1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>
      <c r="A124" s="1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>
      <c r="A125" s="1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>
      <c r="A126" s="1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>
      <c r="A127" s="1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>
      <c r="A128" s="1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>
      <c r="A129" s="1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>
      <c r="A130" s="1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>
      <c r="A132" s="1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>
      <c r="A133" s="1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>
      <c r="A136" s="1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>
      <c r="A137" s="1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>
      <c r="A140" s="1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>
      <c r="A154" s="1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>
      <c r="A155" s="1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>
      <c r="A156" s="1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>
      <c r="A157" s="1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>
      <c r="A158" s="1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>
      <c r="A159" s="1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>
      <c r="A160" s="1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>
      <c r="A161" s="1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>
      <c r="A162" s="1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>
      <c r="A163" s="1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>
      <c r="A164" s="1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>
      <c r="A165" s="1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>
      <c r="A166" s="1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>
      <c r="A168" s="1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>
      <c r="A169" s="1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>
      <c r="A170" s="1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>
      <c r="A172" s="1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>
      <c r="A173" s="1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>
      <c r="A174" s="1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>
      <c r="A175" s="1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>
      <c r="A176" s="1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>
      <c r="A177" s="1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>
      <c r="A178" s="1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>
      <c r="A179" s="1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>
      <c r="A180" s="1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>
      <c r="A181" s="1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>
      <c r="A182" s="1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>
      <c r="A183" s="1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>
      <c r="A184" s="1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>
      <c r="A185" s="1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>
      <c r="A186" s="1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>
      <c r="A187" s="1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>
      <c r="A188" s="1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75" customHeight="1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75" customHeight="1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75" customHeight="1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75" customHeight="1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75" customHeight="1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75" customHeight="1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75" customHeight="1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75" customHeight="1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75" customHeight="1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75" customHeight="1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75" customHeight="1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75" customHeight="1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75" customHeight="1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75" customHeight="1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75" customHeight="1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75" customHeight="1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75" customHeight="1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75" customHeight="1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75" customHeight="1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75" customHeight="1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75" customHeight="1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75" customHeight="1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75" customHeight="1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75" customHeight="1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75" customHeight="1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75" customHeight="1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75" customHeight="1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75" customHeight="1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75" customHeight="1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75" customHeight="1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75" customHeight="1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75" customHeight="1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75" customHeight="1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75" customHeight="1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75" customHeight="1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75" customHeight="1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75" customHeight="1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75" customHeight="1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75" customHeight="1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75" customHeight="1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75" customHeight="1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75" customHeight="1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75" customHeight="1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75" customHeight="1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75" customHeight="1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75" customHeight="1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75" customHeight="1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75" customHeight="1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75" customHeight="1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75" customHeight="1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75" customHeight="1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75" customHeight="1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75" customHeight="1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75" customHeight="1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75" customHeight="1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75" customHeight="1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75" customHeight="1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75" customHeight="1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75" customHeight="1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75" customHeight="1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75" customHeight="1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75" customHeight="1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75" customHeight="1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75" customHeight="1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75" customHeight="1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75" customHeight="1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75" customHeight="1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75" customHeight="1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75" customHeight="1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75" customHeight="1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75" customHeight="1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75" customHeight="1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75" customHeight="1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75" customHeight="1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75" customHeight="1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75" customHeight="1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75" customHeight="1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75" customHeight="1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75" customHeight="1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75" customHeight="1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75" customHeight="1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75" customHeight="1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75" customHeight="1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75" customHeight="1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75" customHeight="1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75" customHeight="1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75" customHeight="1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75" customHeight="1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75" customHeight="1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75" customHeight="1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75" customHeight="1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75" customHeight="1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75" customHeight="1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75" customHeight="1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75" customHeight="1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75" customHeight="1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75" customHeight="1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75" customHeight="1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75" customHeight="1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75" customHeight="1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75" customHeight="1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75" customHeight="1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75" customHeight="1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75" customHeight="1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75" customHeight="1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75" customHeight="1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75" customHeight="1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75" customHeight="1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75" customHeight="1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75" customHeight="1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75" customHeight="1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75" customHeight="1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75" customHeight="1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75" customHeight="1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75" customHeight="1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75" customHeight="1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75" customHeight="1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75" customHeight="1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75" customHeight="1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75" customHeight="1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75" customHeight="1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75" customHeight="1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75" customHeight="1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75" customHeight="1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75" customHeight="1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75" customHeight="1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75" customHeight="1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75" customHeight="1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75" customHeight="1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75" customHeight="1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75" customHeight="1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75" customHeight="1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75" customHeight="1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75" customHeight="1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75" customHeight="1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75" customHeight="1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75" customHeight="1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75" customHeight="1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75" customHeight="1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75" customHeight="1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75" customHeight="1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75" customHeight="1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75" customHeight="1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75" customHeight="1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75" customHeight="1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75" customHeight="1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75" customHeight="1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75" customHeight="1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75" customHeight="1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75" customHeight="1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75" customHeight="1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75" customHeight="1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75" customHeight="1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75" customHeight="1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75" customHeight="1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75" customHeight="1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75" customHeight="1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75" customHeight="1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75" customHeight="1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75" customHeight="1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75" customHeight="1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75" customHeight="1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75" customHeight="1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75" customHeight="1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75" customHeight="1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75" customHeight="1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75" customHeight="1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75" customHeight="1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75" customHeight="1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75" customHeight="1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75" customHeight="1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75" customHeight="1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75" customHeight="1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75" customHeight="1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75" customHeight="1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75" customHeight="1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75" customHeight="1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75" customHeight="1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75" customHeight="1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75" customHeight="1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75" customHeight="1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75" customHeight="1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75" customHeight="1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75" customHeight="1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75" customHeight="1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75" customHeight="1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75" customHeight="1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75" customHeight="1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75" customHeight="1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75" customHeight="1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75" customHeight="1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75" customHeight="1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75" customHeight="1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75" customHeight="1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75" customHeight="1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75" customHeight="1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75" customHeight="1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75" customHeight="1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75" customHeight="1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75" customHeight="1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75" customHeight="1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75" customHeight="1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75" customHeight="1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75" customHeight="1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75" customHeight="1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75" customHeight="1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75" customHeight="1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75" customHeight="1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75" customHeight="1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75" customHeight="1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75" customHeight="1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75" customHeight="1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75" customHeight="1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75" customHeight="1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75" customHeight="1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75" customHeight="1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75" customHeight="1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75" customHeight="1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75" customHeight="1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75" customHeight="1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75" customHeight="1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75" customHeight="1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75" customHeight="1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75" customHeight="1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75" customHeight="1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75" customHeight="1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75" customHeight="1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75" customHeight="1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75" customHeight="1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75" customHeight="1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75" customHeight="1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75" customHeight="1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75" customHeight="1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75" customHeight="1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75" customHeight="1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75" customHeight="1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75" customHeight="1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75" customHeight="1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75" customHeight="1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75" customHeight="1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75" customHeight="1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75" customHeight="1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75" customHeight="1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75" customHeight="1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75" customHeight="1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75" customHeight="1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75" customHeight="1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75" customHeight="1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75" customHeight="1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75" customHeight="1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75" customHeight="1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75" customHeight="1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75" customHeight="1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75" customHeight="1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75" customHeight="1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75" customHeight="1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75" customHeight="1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75" customHeight="1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75" customHeight="1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75" customHeight="1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75" customHeight="1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75" customHeight="1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75" customHeight="1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75" customHeight="1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75" customHeight="1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75" customHeight="1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75" customHeight="1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75" customHeight="1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75" customHeight="1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75" customHeight="1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75" customHeight="1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75" customHeight="1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75" customHeight="1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75" customHeight="1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75" customHeight="1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75" customHeight="1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75" customHeight="1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75" customHeight="1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75" customHeight="1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75" customHeight="1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75" customHeight="1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75" customHeight="1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75" customHeight="1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75" customHeight="1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75" customHeight="1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75" customHeight="1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75" customHeight="1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75" customHeight="1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75" customHeight="1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75" customHeight="1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75" customHeight="1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75" customHeight="1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75" customHeight="1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75" customHeight="1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75" customHeight="1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75" customHeight="1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75" customHeight="1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75" customHeight="1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75" customHeight="1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75" customHeight="1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75" customHeight="1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75" customHeight="1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75" customHeight="1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75" customHeight="1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75" customHeight="1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75" customHeight="1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75" customHeight="1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75" customHeight="1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75" customHeight="1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75" customHeight="1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75" customHeight="1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75" customHeight="1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75" customHeight="1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75" customHeight="1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75" customHeight="1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75" customHeight="1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75" customHeight="1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75" customHeight="1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75" customHeight="1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75" customHeight="1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75" customHeight="1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75" customHeight="1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75" customHeight="1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75" customHeight="1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75" customHeight="1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75" customHeight="1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75" customHeight="1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75" customHeight="1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75" customHeight="1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75" customHeight="1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75" customHeight="1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75" customHeight="1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75" customHeight="1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75" customHeight="1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75" customHeight="1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75" customHeight="1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75" customHeight="1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75" customHeight="1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75" customHeight="1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75" customHeight="1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75" customHeight="1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75" customHeight="1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75" customHeight="1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75" customHeight="1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75" customHeight="1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75" customHeight="1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75" customHeight="1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75" customHeight="1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75" customHeight="1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75" customHeight="1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75" customHeight="1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75" customHeight="1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75" customHeight="1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75" customHeight="1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75" customHeight="1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75" customHeight="1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75" customHeight="1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75" customHeight="1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75" customHeight="1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75" customHeight="1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75" customHeight="1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75" customHeight="1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75" customHeight="1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75" customHeight="1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75" customHeight="1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75" customHeight="1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75" customHeight="1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75" customHeight="1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75" customHeight="1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75" customHeight="1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75" customHeight="1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75" customHeight="1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75" customHeight="1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75" customHeight="1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75" customHeight="1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75" customHeight="1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75" customHeight="1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75" customHeight="1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75" customHeight="1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75" customHeight="1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75" customHeight="1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75" customHeight="1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75" customHeight="1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75" customHeight="1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75" customHeight="1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75" customHeight="1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75" customHeight="1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75" customHeight="1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75" customHeight="1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75" customHeight="1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75" customHeight="1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75" customHeight="1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75" customHeight="1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75" customHeight="1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75" customHeight="1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75" customHeight="1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75" customHeight="1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75" customHeight="1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75" customHeight="1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75" customHeight="1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75" customHeight="1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75" customHeight="1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75" customHeight="1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75" customHeight="1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75" customHeight="1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75" customHeight="1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75" customHeight="1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75" customHeight="1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75" customHeight="1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75" customHeight="1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75" customHeight="1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75" customHeight="1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75" customHeight="1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75" customHeight="1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75" customHeight="1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75" customHeight="1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75" customHeight="1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75" customHeight="1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75" customHeight="1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75" customHeight="1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75" customHeight="1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75" customHeight="1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75" customHeight="1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75" customHeight="1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75" customHeight="1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75" customHeight="1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75" customHeight="1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75" customHeight="1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75" customHeight="1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75" customHeight="1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75" customHeight="1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75" customHeight="1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75" customHeight="1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75" customHeight="1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75" customHeight="1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75" customHeight="1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75" customHeight="1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75" customHeight="1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75" customHeight="1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75" customHeight="1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75" customHeight="1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75" customHeight="1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75" customHeight="1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75" customHeight="1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75" customHeight="1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75" customHeight="1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75" customHeight="1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75" customHeight="1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75" customHeight="1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75" customHeight="1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75" customHeight="1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75" customHeight="1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75" customHeight="1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75" customHeight="1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75" customHeight="1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75" customHeight="1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75" customHeight="1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75" customHeight="1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75" customHeight="1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75" customHeight="1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75" customHeight="1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75" customHeight="1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75" customHeight="1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75" customHeight="1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75" customHeight="1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75" customHeight="1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75" customHeight="1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75" customHeight="1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75" customHeight="1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75" customHeight="1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75" customHeight="1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75" customHeight="1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75" customHeight="1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75" customHeight="1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75" customHeight="1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75" customHeight="1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75" customHeight="1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75" customHeight="1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75" customHeight="1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75" customHeight="1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75" customHeight="1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75" customHeight="1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75" customHeight="1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75" customHeight="1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75" customHeight="1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75" customHeight="1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75" customHeight="1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75" customHeight="1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75" customHeight="1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75" customHeight="1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75" customHeight="1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75" customHeight="1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75" customHeight="1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75" customHeight="1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75" customHeight="1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75" customHeight="1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75" customHeight="1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75" customHeight="1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75" customHeight="1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75" customHeight="1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75" customHeight="1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75" customHeight="1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75" customHeight="1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75" customHeight="1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75" customHeight="1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75" customHeight="1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75" customHeight="1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75" customHeight="1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75" customHeight="1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75" customHeight="1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75" customHeight="1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75" customHeight="1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75" customHeight="1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75" customHeight="1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75" customHeight="1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75" customHeight="1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75" customHeight="1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75" customHeight="1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75" customHeight="1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75" customHeight="1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75" customHeight="1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75" customHeight="1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75" customHeight="1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75" customHeight="1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75" customHeight="1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75" customHeight="1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75" customHeight="1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75" customHeight="1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75" customHeight="1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75" customHeight="1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75" customHeight="1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75" customHeight="1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75" customHeight="1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75" customHeight="1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75" customHeight="1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75" customHeight="1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75" customHeight="1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75" customHeight="1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75" customHeight="1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75" customHeight="1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75" customHeight="1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75" customHeight="1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75" customHeight="1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75" customHeight="1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75" customHeight="1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75" customHeight="1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75" customHeight="1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75" customHeight="1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75" customHeight="1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75" customHeight="1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75" customHeight="1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75" customHeight="1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75" customHeight="1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75" customHeight="1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75" customHeight="1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75" customHeight="1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75" customHeight="1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75" customHeight="1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75" customHeight="1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75" customHeight="1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75" customHeight="1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75" customHeight="1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75" customHeight="1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75" customHeight="1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75" customHeight="1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75" customHeight="1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75" customHeight="1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75" customHeight="1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75" customHeight="1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75" customHeight="1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75" customHeight="1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75" customHeight="1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75" customHeight="1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75" customHeight="1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75" customHeight="1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75" customHeight="1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75" customHeight="1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75" customHeight="1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75" customHeight="1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75" customHeight="1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75" customHeight="1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75" customHeight="1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75" customHeight="1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75" customHeight="1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75" customHeight="1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75" customHeight="1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75" customHeight="1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75" customHeight="1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75" customHeight="1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75" customHeight="1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75" customHeight="1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75" customHeight="1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75" customHeight="1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75" customHeight="1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75" customHeight="1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75" customHeight="1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75" customHeight="1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75" customHeight="1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75" customHeight="1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75" customHeight="1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75" customHeight="1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75" customHeight="1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75" customHeight="1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75" customHeight="1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75" customHeight="1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75" customHeight="1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75" customHeight="1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75" customHeight="1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75" customHeight="1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75" customHeight="1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75" customHeight="1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75" customHeight="1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75" customHeight="1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75" customHeight="1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75" customHeight="1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75" customHeight="1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75" customHeight="1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75" customHeight="1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75" customHeight="1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75" customHeight="1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75" customHeight="1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75" customHeight="1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75" customHeight="1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75" customHeight="1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75" customHeight="1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75" customHeight="1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75" customHeight="1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75" customHeight="1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75" customHeight="1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75" customHeight="1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75" customHeight="1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75" customHeight="1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75" customHeight="1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75" customHeight="1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75" customHeight="1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75" customHeight="1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75" customHeight="1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75" customHeight="1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75" customHeight="1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75" customHeight="1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75" customHeight="1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75" customHeight="1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75" customHeight="1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75" customHeight="1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75" customHeight="1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75" customHeight="1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75" customHeight="1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75" customHeight="1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75" customHeight="1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75" customHeight="1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75" customHeight="1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75" customHeight="1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75" customHeight="1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75" customHeight="1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75" customHeight="1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75" customHeight="1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75" customHeight="1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75" customHeight="1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75" customHeight="1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75" customHeight="1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75" customHeight="1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75" customHeight="1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75" customHeight="1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75" customHeight="1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75" customHeight="1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75" customHeight="1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75" customHeight="1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75" customHeight="1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75" customHeight="1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75" customHeight="1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75" customHeight="1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75" customHeight="1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75" customHeight="1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75" customHeight="1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75" customHeight="1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75" customHeight="1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75" customHeight="1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75" customHeight="1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75" customHeight="1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75" customHeight="1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75" customHeight="1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75" customHeight="1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75" customHeight="1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75" customHeight="1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75" customHeight="1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75" customHeight="1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75" customHeight="1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75" customHeight="1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75" customHeight="1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75" customHeight="1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75" customHeight="1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75" customHeight="1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75" customHeight="1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75" customHeight="1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75" customHeight="1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75" customHeight="1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75" customHeight="1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75" customHeight="1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75" customHeight="1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75" customHeight="1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75" customHeight="1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75" customHeight="1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75" customHeight="1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75" customHeight="1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75" customHeight="1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75" customHeight="1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75" customHeight="1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75" customHeight="1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75" customHeight="1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75" customHeight="1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75" customHeight="1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75" customHeight="1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75" customHeight="1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75" customHeight="1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75" customHeight="1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75" customHeight="1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75" customHeight="1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.75" customHeight="1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.75" customHeight="1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.75" customHeight="1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.75" customHeight="1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.75" customHeight="1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.75" customHeight="1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.75" customHeight="1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.75" customHeight="1">
      <c r="A998" s="1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.75" customHeight="1">
      <c r="A999" s="1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.75" customHeight="1">
      <c r="A1000" s="1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password="CF43" sheet="1" objects="1" scenarios="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8D08D"/>
    <outlinePr summaryBelow="0" summaryRight="0"/>
  </sheetPr>
  <dimension ref="A1:Z1000"/>
  <sheetViews>
    <sheetView showGridLines="0" topLeftCell="A55" workbookViewId="0">
      <selection activeCell="C6" sqref="C6"/>
    </sheetView>
  </sheetViews>
  <sheetFormatPr baseColWidth="10" defaultColWidth="14.42578125" defaultRowHeight="15" customHeight="1"/>
  <cols>
    <col min="1" max="1" width="2.85546875" style="14" customWidth="1"/>
    <col min="2" max="2" width="20.85546875" style="14" customWidth="1"/>
    <col min="3" max="4" width="40.85546875" style="14" customWidth="1"/>
    <col min="5" max="5" width="10.85546875" style="14" customWidth="1"/>
    <col min="6" max="8" width="20.7109375" style="14" customWidth="1"/>
    <col min="9" max="16384" width="14.42578125" style="14"/>
  </cols>
  <sheetData>
    <row r="1" spans="1:26" ht="9.75" customHeight="1">
      <c r="A1" s="10"/>
      <c r="B1" s="11"/>
      <c r="C1" s="10"/>
      <c r="D1" s="10"/>
      <c r="E1" s="10"/>
      <c r="F1" s="12"/>
      <c r="G1" s="13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.75" customHeight="1">
      <c r="A2" s="10"/>
      <c r="B2" s="15"/>
      <c r="C2" s="10"/>
      <c r="D2" s="10"/>
      <c r="E2" s="16"/>
      <c r="F2" s="12"/>
      <c r="G2" s="1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9.75" customHeight="1">
      <c r="A3" s="10"/>
      <c r="B3" s="11"/>
      <c r="C3" s="10"/>
      <c r="D3" s="10"/>
      <c r="E3" s="10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49.5" customHeight="1">
      <c r="A4" s="10"/>
      <c r="B4" s="193" t="s">
        <v>7</v>
      </c>
      <c r="C4" s="192"/>
      <c r="D4" s="192"/>
      <c r="E4" s="192"/>
      <c r="F4" s="192"/>
      <c r="G4" s="19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4.75" customHeight="1">
      <c r="A5" s="17"/>
      <c r="B5" s="18" t="s">
        <v>8</v>
      </c>
      <c r="C5" s="19"/>
      <c r="D5" s="20" t="s">
        <v>1132</v>
      </c>
      <c r="E5" s="19"/>
      <c r="F5" s="21"/>
      <c r="G5" s="21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9.75" customHeight="1">
      <c r="A6" s="17"/>
      <c r="B6" s="187"/>
      <c r="C6" s="19"/>
      <c r="D6" s="19"/>
      <c r="E6" s="19"/>
      <c r="F6" s="194" t="s">
        <v>9</v>
      </c>
      <c r="G6" s="190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9.75" customHeight="1">
      <c r="A7" s="10"/>
      <c r="B7" s="195" t="s">
        <v>10</v>
      </c>
      <c r="C7" s="192"/>
      <c r="D7" s="192"/>
      <c r="E7" s="190"/>
      <c r="F7" s="22" t="s">
        <v>11</v>
      </c>
      <c r="G7" s="22" t="s">
        <v>12</v>
      </c>
      <c r="H7" s="22" t="s">
        <v>13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4.75" customHeight="1">
      <c r="A8" s="10"/>
      <c r="B8" s="45" t="s">
        <v>14</v>
      </c>
      <c r="C8" s="46" t="s">
        <v>15</v>
      </c>
      <c r="D8" s="46" t="s">
        <v>16</v>
      </c>
      <c r="E8" s="45">
        <v>1</v>
      </c>
      <c r="F8" s="47">
        <f>SUM('1_ATL_GSL'!J11)</f>
        <v>0</v>
      </c>
      <c r="G8" s="47">
        <f>SUM('1_ATL_GSL'!K11)</f>
        <v>0</v>
      </c>
      <c r="H8" s="47">
        <f>'1_ATL_GSL'!M11</f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>
      <c r="A9" s="10"/>
      <c r="B9" s="45" t="s">
        <v>17</v>
      </c>
      <c r="C9" s="46" t="s">
        <v>18</v>
      </c>
      <c r="D9" s="46" t="s">
        <v>19</v>
      </c>
      <c r="E9" s="45">
        <v>1</v>
      </c>
      <c r="F9" s="47">
        <f>SUM('1_ATL_GSL'!J19)</f>
        <v>0</v>
      </c>
      <c r="G9" s="47">
        <f>SUM('1_ATL_GSL'!K19)</f>
        <v>0</v>
      </c>
      <c r="H9" s="47">
        <f>'1_ATL_GSL'!M19</f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>
      <c r="A10" s="10"/>
      <c r="B10" s="45" t="s">
        <v>20</v>
      </c>
      <c r="C10" s="46" t="s">
        <v>21</v>
      </c>
      <c r="D10" s="46" t="s">
        <v>22</v>
      </c>
      <c r="E10" s="45">
        <v>1</v>
      </c>
      <c r="F10" s="47">
        <f>SUM('1_ATL_GSL'!J25)</f>
        <v>0</v>
      </c>
      <c r="G10" s="47">
        <f>SUM('1_ATL_GSL'!K25)</f>
        <v>0</v>
      </c>
      <c r="H10" s="47">
        <f>'1_ATL_GSL'!M25</f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.75" customHeight="1">
      <c r="A11" s="10"/>
      <c r="B11" s="45" t="s">
        <v>23</v>
      </c>
      <c r="C11" s="46" t="s">
        <v>24</v>
      </c>
      <c r="D11" s="46" t="s">
        <v>25</v>
      </c>
      <c r="E11" s="45">
        <v>1</v>
      </c>
      <c r="F11" s="47">
        <f>SUM('1_ATL_GSL'!J33)</f>
        <v>0</v>
      </c>
      <c r="G11" s="47">
        <f>SUM('1_ATL_GSL'!K33)</f>
        <v>0</v>
      </c>
      <c r="H11" s="47">
        <f>'1_ATL_GSL'!M33</f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4.75" customHeight="1">
      <c r="A12" s="10"/>
      <c r="B12" s="45" t="s">
        <v>26</v>
      </c>
      <c r="C12" s="46" t="s">
        <v>27</v>
      </c>
      <c r="D12" s="46" t="s">
        <v>28</v>
      </c>
      <c r="E12" s="45">
        <v>1</v>
      </c>
      <c r="F12" s="47">
        <f>SUM('1_ATL_GSL'!J42)</f>
        <v>0</v>
      </c>
      <c r="G12" s="47">
        <f>SUM('1_ATL_GSL'!K42)</f>
        <v>0</v>
      </c>
      <c r="H12" s="47">
        <f>'1_ATL_GSL'!M42</f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4.75" customHeight="1">
      <c r="A13" s="10"/>
      <c r="B13" s="45" t="s">
        <v>29</v>
      </c>
      <c r="C13" s="46" t="s">
        <v>30</v>
      </c>
      <c r="D13" s="46" t="s">
        <v>31</v>
      </c>
      <c r="E13" s="45">
        <v>1</v>
      </c>
      <c r="F13" s="47">
        <f>SUM('1_ATL_GSL'!J49)</f>
        <v>0</v>
      </c>
      <c r="G13" s="47">
        <f>SUM('1_ATL_GSL'!K49)</f>
        <v>0</v>
      </c>
      <c r="H13" s="47">
        <f>'1_ATL_GSL'!M49</f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9.75" customHeight="1">
      <c r="A14" s="10"/>
      <c r="B14" s="48" t="s">
        <v>32</v>
      </c>
      <c r="C14" s="49"/>
      <c r="D14" s="49"/>
      <c r="E14" s="49"/>
      <c r="F14" s="50">
        <f t="shared" ref="F14:H14" si="0">SUM(F8:F13)</f>
        <v>0</v>
      </c>
      <c r="G14" s="50">
        <f t="shared" si="0"/>
        <v>0</v>
      </c>
      <c r="H14" s="50">
        <f t="shared" si="0"/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9.75" customHeight="1">
      <c r="A15" s="10"/>
      <c r="B15" s="25"/>
      <c r="C15" s="26"/>
      <c r="D15" s="26"/>
      <c r="E15" s="26"/>
      <c r="F15" s="27"/>
      <c r="G15" s="27"/>
      <c r="H15" s="27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9.75" customHeight="1">
      <c r="A16" s="10"/>
      <c r="B16" s="28"/>
      <c r="C16" s="19"/>
      <c r="D16" s="19"/>
      <c r="E16" s="19"/>
      <c r="F16" s="29" t="s">
        <v>9</v>
      </c>
      <c r="G16" s="30"/>
      <c r="H16" s="17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9.75" customHeight="1">
      <c r="A17" s="10"/>
      <c r="B17" s="31" t="s">
        <v>33</v>
      </c>
      <c r="C17" s="31"/>
      <c r="D17" s="31"/>
      <c r="E17" s="32"/>
      <c r="F17" s="33" t="s">
        <v>11</v>
      </c>
      <c r="G17" s="33" t="s">
        <v>12</v>
      </c>
      <c r="H17" s="34" t="s">
        <v>13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9.75" customHeight="1">
      <c r="A18" s="10"/>
      <c r="B18" s="45" t="s">
        <v>34</v>
      </c>
      <c r="C18" s="46" t="s">
        <v>35</v>
      </c>
      <c r="D18" s="46" t="s">
        <v>36</v>
      </c>
      <c r="E18" s="45">
        <v>2</v>
      </c>
      <c r="F18" s="47">
        <f>'2_PRE_GPRE'!J48</f>
        <v>0</v>
      </c>
      <c r="G18" s="47">
        <f>'2_PRE_GPRE'!K48</f>
        <v>0</v>
      </c>
      <c r="H18" s="47">
        <f>'2_PRE_GPRE'!M48</f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9.75" customHeight="1">
      <c r="A19" s="10"/>
      <c r="B19" s="45" t="s">
        <v>37</v>
      </c>
      <c r="C19" s="46" t="s">
        <v>38</v>
      </c>
      <c r="D19" s="46" t="s">
        <v>39</v>
      </c>
      <c r="E19" s="45">
        <v>2</v>
      </c>
      <c r="F19" s="47">
        <f>'2_PRE_GPRE'!J55</f>
        <v>0</v>
      </c>
      <c r="G19" s="47">
        <f>'2_PRE_GPRE'!K55</f>
        <v>0</v>
      </c>
      <c r="H19" s="47">
        <f>'2_PRE_GPRE'!M55</f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9.75" customHeight="1">
      <c r="A20" s="10"/>
      <c r="B20" s="45" t="s">
        <v>40</v>
      </c>
      <c r="C20" s="46" t="s">
        <v>41</v>
      </c>
      <c r="D20" s="46" t="s">
        <v>41</v>
      </c>
      <c r="E20" s="45">
        <v>2</v>
      </c>
      <c r="F20" s="47">
        <f>'2_PRE_GPRE'!J61</f>
        <v>0</v>
      </c>
      <c r="G20" s="47">
        <f>'2_PRE_GPRE'!K61</f>
        <v>0</v>
      </c>
      <c r="H20" s="47">
        <f>'2_PRE_GPRE'!M61</f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9.75" customHeight="1">
      <c r="A21" s="10"/>
      <c r="B21" s="45" t="s">
        <v>42</v>
      </c>
      <c r="C21" s="46" t="s">
        <v>43</v>
      </c>
      <c r="D21" s="46" t="s">
        <v>44</v>
      </c>
      <c r="E21" s="45">
        <v>2</v>
      </c>
      <c r="F21" s="47">
        <f>'2_PRE_GPRE'!J68</f>
        <v>0</v>
      </c>
      <c r="G21" s="47">
        <f>'2_PRE_GPRE'!K68</f>
        <v>0</v>
      </c>
      <c r="H21" s="47">
        <f>'2_PRE_GPRE'!M68</f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9.75" customHeight="1">
      <c r="A22" s="10"/>
      <c r="B22" s="48" t="s">
        <v>45</v>
      </c>
      <c r="C22" s="49"/>
      <c r="D22" s="49"/>
      <c r="E22" s="49"/>
      <c r="F22" s="50">
        <f t="shared" ref="F22:H22" si="1">SUM(F18:F21)</f>
        <v>0</v>
      </c>
      <c r="G22" s="50">
        <f t="shared" si="1"/>
        <v>0</v>
      </c>
      <c r="H22" s="50">
        <f t="shared" si="1"/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9.75" customHeight="1">
      <c r="A23" s="10"/>
      <c r="B23" s="35"/>
      <c r="C23" s="36"/>
      <c r="D23" s="36"/>
      <c r="E23" s="36"/>
      <c r="F23" s="37"/>
      <c r="G23" s="37"/>
      <c r="H23" s="38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9.75" customHeight="1">
      <c r="A24" s="17"/>
      <c r="B24" s="28"/>
      <c r="C24" s="19"/>
      <c r="D24" s="19"/>
      <c r="E24" s="19"/>
      <c r="F24" s="196" t="s">
        <v>9</v>
      </c>
      <c r="G24" s="190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9.75" customHeight="1">
      <c r="A25" s="10"/>
      <c r="B25" s="197" t="s">
        <v>46</v>
      </c>
      <c r="C25" s="192"/>
      <c r="D25" s="192"/>
      <c r="E25" s="190"/>
      <c r="F25" s="39" t="s">
        <v>11</v>
      </c>
      <c r="G25" s="39" t="s">
        <v>12</v>
      </c>
      <c r="H25" s="40" t="s">
        <v>13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4.75" customHeight="1">
      <c r="A26" s="41"/>
      <c r="B26" s="45" t="s">
        <v>47</v>
      </c>
      <c r="C26" s="46" t="s">
        <v>35</v>
      </c>
      <c r="D26" s="46" t="s">
        <v>36</v>
      </c>
      <c r="E26" s="45" t="s">
        <v>48</v>
      </c>
      <c r="F26" s="47">
        <f>SUM('3_PE_GP'!J66)</f>
        <v>0</v>
      </c>
      <c r="G26" s="47">
        <f>SUM('3_PE_GP'!K66)</f>
        <v>0</v>
      </c>
      <c r="H26" s="47">
        <f>'3_PE_GP'!M66</f>
        <v>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>
      <c r="A27" s="41"/>
      <c r="B27" s="45" t="s">
        <v>49</v>
      </c>
      <c r="C27" s="46" t="s">
        <v>50</v>
      </c>
      <c r="D27" s="46" t="s">
        <v>51</v>
      </c>
      <c r="E27" s="45" t="s">
        <v>48</v>
      </c>
      <c r="F27" s="47">
        <f>SUM('3_PE_GP'!J75)</f>
        <v>0</v>
      </c>
      <c r="G27" s="47">
        <f>SUM('3_PE_GP'!K75)</f>
        <v>0</v>
      </c>
      <c r="H27" s="47">
        <f>'3_PE_GP'!M75</f>
        <v>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4.75" customHeight="1">
      <c r="A28" s="41"/>
      <c r="B28" s="45" t="s">
        <v>52</v>
      </c>
      <c r="C28" s="46" t="s">
        <v>53</v>
      </c>
      <c r="D28" s="46" t="s">
        <v>54</v>
      </c>
      <c r="E28" s="45" t="s">
        <v>48</v>
      </c>
      <c r="F28" s="47">
        <f>SUM('3_PE_GP'!J82)</f>
        <v>0</v>
      </c>
      <c r="G28" s="47">
        <f>SUM('3_PE_GP'!K82)</f>
        <v>0</v>
      </c>
      <c r="H28" s="47">
        <f>'3_PE_GP'!M82</f>
        <v>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75" customHeight="1">
      <c r="A29" s="41"/>
      <c r="B29" s="45" t="s">
        <v>55</v>
      </c>
      <c r="C29" s="46" t="s">
        <v>56</v>
      </c>
      <c r="D29" s="46" t="s">
        <v>57</v>
      </c>
      <c r="E29" s="45" t="s">
        <v>48</v>
      </c>
      <c r="F29" s="47">
        <f>SUM('3_PE_GP'!J93)</f>
        <v>0</v>
      </c>
      <c r="G29" s="47">
        <f>SUM('3_PE_GP'!K93)</f>
        <v>0</v>
      </c>
      <c r="H29" s="47">
        <f>'3_PE_GP'!M93</f>
        <v>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4.75" customHeight="1">
      <c r="A30" s="41"/>
      <c r="B30" s="45" t="s">
        <v>58</v>
      </c>
      <c r="C30" s="46" t="s">
        <v>59</v>
      </c>
      <c r="D30" s="46" t="s">
        <v>60</v>
      </c>
      <c r="E30" s="45" t="s">
        <v>48</v>
      </c>
      <c r="F30" s="47">
        <f>SUM('3_PE_GP'!J105)</f>
        <v>0</v>
      </c>
      <c r="G30" s="47">
        <f>SUM('3_PE_GP'!K105)</f>
        <v>0</v>
      </c>
      <c r="H30" s="47">
        <f>'3_PE_GP'!M105</f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>
      <c r="A31" s="41"/>
      <c r="B31" s="45" t="s">
        <v>61</v>
      </c>
      <c r="C31" s="46" t="s">
        <v>62</v>
      </c>
      <c r="D31" s="46" t="s">
        <v>63</v>
      </c>
      <c r="E31" s="45" t="s">
        <v>48</v>
      </c>
      <c r="F31" s="47">
        <f>SUM('3_PE_GP'!J114)</f>
        <v>0</v>
      </c>
      <c r="G31" s="47">
        <f>SUM('3_PE_GP'!K114)</f>
        <v>0</v>
      </c>
      <c r="H31" s="47">
        <f>'3_PE_GP'!M114</f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>
      <c r="A32" s="41"/>
      <c r="B32" s="45" t="s">
        <v>64</v>
      </c>
      <c r="C32" s="46" t="s">
        <v>65</v>
      </c>
      <c r="D32" s="46" t="s">
        <v>66</v>
      </c>
      <c r="E32" s="45" t="s">
        <v>48</v>
      </c>
      <c r="F32" s="47">
        <f>SUM('3_PE_GP'!J124)</f>
        <v>0</v>
      </c>
      <c r="G32" s="47">
        <f>SUM('3_PE_GP'!K124)</f>
        <v>0</v>
      </c>
      <c r="H32" s="47">
        <f>'3_PE_GP'!M124</f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75" customHeight="1">
      <c r="A33" s="41"/>
      <c r="B33" s="45" t="s">
        <v>67</v>
      </c>
      <c r="C33" s="46" t="s">
        <v>68</v>
      </c>
      <c r="D33" s="46" t="s">
        <v>69</v>
      </c>
      <c r="E33" s="45" t="s">
        <v>48</v>
      </c>
      <c r="F33" s="47">
        <f>SUM('3_PE_GP'!J159)</f>
        <v>0</v>
      </c>
      <c r="G33" s="47">
        <f>SUM('3_PE_GP'!K159)</f>
        <v>0</v>
      </c>
      <c r="H33" s="47">
        <f>'3_PE_GP'!M159</f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4.75" customHeight="1">
      <c r="A34" s="41"/>
      <c r="B34" s="45" t="s">
        <v>70</v>
      </c>
      <c r="C34" s="46" t="s">
        <v>71</v>
      </c>
      <c r="D34" s="46" t="s">
        <v>72</v>
      </c>
      <c r="E34" s="45" t="s">
        <v>48</v>
      </c>
      <c r="F34" s="47">
        <f>SUM('3_PE_GP'!J167)</f>
        <v>0</v>
      </c>
      <c r="G34" s="47">
        <f>SUM('3_PE_GP'!K167)</f>
        <v>0</v>
      </c>
      <c r="H34" s="47">
        <f>'3_PE_GP'!M167</f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4.75" customHeight="1">
      <c r="A35" s="41"/>
      <c r="B35" s="45" t="s">
        <v>73</v>
      </c>
      <c r="C35" s="46" t="s">
        <v>74</v>
      </c>
      <c r="D35" s="46" t="s">
        <v>75</v>
      </c>
      <c r="E35" s="45" t="s">
        <v>48</v>
      </c>
      <c r="F35" s="47">
        <f>SUM('3_PE_GP'!J186)</f>
        <v>0</v>
      </c>
      <c r="G35" s="47">
        <f>SUM('3_PE_GP'!K186)</f>
        <v>0</v>
      </c>
      <c r="H35" s="47">
        <f>'3_PE_GP'!M186</f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4.75" customHeight="1">
      <c r="A36" s="41"/>
      <c r="B36" s="45" t="s">
        <v>76</v>
      </c>
      <c r="C36" s="46" t="s">
        <v>77</v>
      </c>
      <c r="D36" s="46" t="s">
        <v>78</v>
      </c>
      <c r="E36" s="45" t="s">
        <v>48</v>
      </c>
      <c r="F36" s="47">
        <f>SUM('3_PE_GP'!J200)</f>
        <v>0</v>
      </c>
      <c r="G36" s="47">
        <f>SUM('3_PE_GP'!K200)</f>
        <v>0</v>
      </c>
      <c r="H36" s="47">
        <f>'3_PE_GP'!M200</f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>
      <c r="A37" s="41"/>
      <c r="B37" s="45" t="s">
        <v>79</v>
      </c>
      <c r="C37" s="46" t="s">
        <v>80</v>
      </c>
      <c r="D37" s="46" t="s">
        <v>81</v>
      </c>
      <c r="E37" s="45" t="s">
        <v>48</v>
      </c>
      <c r="F37" s="47">
        <f>SUM('3_PE_GP'!J211)</f>
        <v>0</v>
      </c>
      <c r="G37" s="47">
        <f>SUM('3_PE_GP'!K211)</f>
        <v>0</v>
      </c>
      <c r="H37" s="47">
        <f>'3_PE_GP'!M211</f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>
      <c r="A38" s="41"/>
      <c r="B38" s="45" t="s">
        <v>82</v>
      </c>
      <c r="C38" s="46" t="s">
        <v>83</v>
      </c>
      <c r="D38" s="46" t="s">
        <v>84</v>
      </c>
      <c r="E38" s="45" t="s">
        <v>48</v>
      </c>
      <c r="F38" s="47">
        <f>SUM('3_PE_GP'!J221)</f>
        <v>0</v>
      </c>
      <c r="G38" s="47">
        <f>SUM('3_PE_GP'!K221)</f>
        <v>0</v>
      </c>
      <c r="H38" s="47">
        <f>'3_PE_GP'!M221</f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>
      <c r="A39" s="41"/>
      <c r="B39" s="45" t="s">
        <v>85</v>
      </c>
      <c r="C39" s="46" t="s">
        <v>86</v>
      </c>
      <c r="D39" s="46" t="s">
        <v>87</v>
      </c>
      <c r="E39" s="45" t="s">
        <v>48</v>
      </c>
      <c r="F39" s="47">
        <f>SUM('3_PE_GP'!J229)</f>
        <v>0</v>
      </c>
      <c r="G39" s="47">
        <f>SUM('3_PE_GP'!K229)</f>
        <v>0</v>
      </c>
      <c r="H39" s="47">
        <f>'3_PE_GP'!M229</f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>
      <c r="A40" s="41"/>
      <c r="B40" s="45" t="s">
        <v>88</v>
      </c>
      <c r="C40" s="46" t="s">
        <v>89</v>
      </c>
      <c r="D40" s="46" t="s">
        <v>90</v>
      </c>
      <c r="E40" s="45" t="s">
        <v>48</v>
      </c>
      <c r="F40" s="47">
        <f>SUM('3_PE_GP'!J239)</f>
        <v>0</v>
      </c>
      <c r="G40" s="47">
        <f>SUM('3_PE_GP'!K239)</f>
        <v>0</v>
      </c>
      <c r="H40" s="47">
        <f>'3_PE_GP'!M239</f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4.75" customHeight="1">
      <c r="A41" s="41"/>
      <c r="B41" s="45" t="s">
        <v>91</v>
      </c>
      <c r="C41" s="46" t="s">
        <v>92</v>
      </c>
      <c r="D41" s="46" t="s">
        <v>93</v>
      </c>
      <c r="E41" s="45" t="s">
        <v>48</v>
      </c>
      <c r="F41" s="47">
        <f>SUM('3_PE_GP'!J249)</f>
        <v>0</v>
      </c>
      <c r="G41" s="47">
        <f>SUM('3_PE_GP'!K249)</f>
        <v>0</v>
      </c>
      <c r="H41" s="47">
        <f>'3_PE_GP'!M249</f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9.75" customHeight="1">
      <c r="A42" s="10"/>
      <c r="B42" s="48" t="s">
        <v>94</v>
      </c>
      <c r="C42" s="49"/>
      <c r="D42" s="49"/>
      <c r="E42" s="49"/>
      <c r="F42" s="50">
        <f t="shared" ref="F42:H42" si="2">SUM(F26:F41)</f>
        <v>0</v>
      </c>
      <c r="G42" s="50">
        <f t="shared" si="2"/>
        <v>0</v>
      </c>
      <c r="H42" s="50">
        <f t="shared" si="2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9.75" customHeight="1">
      <c r="A43" s="10"/>
      <c r="B43" s="35"/>
      <c r="C43" s="36"/>
      <c r="D43" s="36"/>
      <c r="E43" s="36"/>
      <c r="F43" s="37"/>
      <c r="G43" s="37"/>
      <c r="H43" s="38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9.75" customHeight="1">
      <c r="A44" s="17"/>
      <c r="B44" s="28"/>
      <c r="C44" s="19"/>
      <c r="D44" s="19"/>
      <c r="E44" s="19"/>
      <c r="F44" s="198" t="s">
        <v>9</v>
      </c>
      <c r="G44" s="190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9.75" customHeight="1">
      <c r="A45" s="10"/>
      <c r="B45" s="199" t="s">
        <v>95</v>
      </c>
      <c r="C45" s="192"/>
      <c r="D45" s="192"/>
      <c r="E45" s="200"/>
      <c r="F45" s="42" t="s">
        <v>11</v>
      </c>
      <c r="G45" s="42" t="s">
        <v>12</v>
      </c>
      <c r="H45" s="43" t="s">
        <v>13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>
      <c r="A46" s="10"/>
      <c r="B46" s="45" t="s">
        <v>96</v>
      </c>
      <c r="C46" s="46" t="s">
        <v>97</v>
      </c>
      <c r="D46" s="46" t="s">
        <v>98</v>
      </c>
      <c r="E46" s="45" t="s">
        <v>99</v>
      </c>
      <c r="F46" s="47">
        <f>D43</f>
        <v>0</v>
      </c>
      <c r="G46" s="47">
        <f>SUM('4_PPE_GPP'!K17)</f>
        <v>0</v>
      </c>
      <c r="H46" s="47">
        <f>'4_PPE_GPP'!M17</f>
        <v>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.75" customHeight="1">
      <c r="A47" s="10"/>
      <c r="B47" s="45" t="s">
        <v>100</v>
      </c>
      <c r="C47" s="46" t="s">
        <v>101</v>
      </c>
      <c r="D47" s="46" t="s">
        <v>102</v>
      </c>
      <c r="E47" s="45" t="s">
        <v>99</v>
      </c>
      <c r="F47" s="47">
        <f>SUM('4_PPE_GPP'!J28)</f>
        <v>0</v>
      </c>
      <c r="G47" s="47">
        <f>SUM('4_PPE_GPP'!K28)</f>
        <v>0</v>
      </c>
      <c r="H47" s="47">
        <f>'4_PPE_GPP'!M28</f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.75" customHeight="1">
      <c r="A48" s="10"/>
      <c r="B48" s="45" t="s">
        <v>103</v>
      </c>
      <c r="C48" s="46" t="s">
        <v>104</v>
      </c>
      <c r="D48" s="46" t="s">
        <v>105</v>
      </c>
      <c r="E48" s="45" t="s">
        <v>99</v>
      </c>
      <c r="F48" s="47">
        <f>SUM('4_PPE_GPP'!J35)</f>
        <v>0</v>
      </c>
      <c r="G48" s="47">
        <f>SUM('4_PPE_GPP'!K35)</f>
        <v>0</v>
      </c>
      <c r="H48" s="47">
        <f>'4_PPE_GPP'!M35</f>
        <v>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4.75" customHeight="1">
      <c r="A49" s="10"/>
      <c r="B49" s="45" t="s">
        <v>106</v>
      </c>
      <c r="C49" s="46" t="s">
        <v>107</v>
      </c>
      <c r="D49" s="46" t="s">
        <v>108</v>
      </c>
      <c r="E49" s="45" t="s">
        <v>99</v>
      </c>
      <c r="F49" s="47">
        <f>SUM('4_PPE_GPP'!J42)</f>
        <v>0</v>
      </c>
      <c r="G49" s="47">
        <f>SUM('4_PPE_GPP'!K42)</f>
        <v>0</v>
      </c>
      <c r="H49" s="47">
        <f>'4_PPE_GPP'!M42</f>
        <v>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.75" customHeight="1">
      <c r="A50" s="10"/>
      <c r="B50" s="45" t="s">
        <v>109</v>
      </c>
      <c r="C50" s="46" t="s">
        <v>110</v>
      </c>
      <c r="D50" s="46" t="s">
        <v>111</v>
      </c>
      <c r="E50" s="45" t="s">
        <v>99</v>
      </c>
      <c r="F50" s="47">
        <f>SUM('4_PPE_GPP'!J54)</f>
        <v>0</v>
      </c>
      <c r="G50" s="47">
        <f>SUM('4_PPE_GPP'!K54)</f>
        <v>0</v>
      </c>
      <c r="H50" s="47">
        <f>'4_PPE_GPP'!M54</f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9.75" customHeight="1">
      <c r="A51" s="10"/>
      <c r="B51" s="48" t="s">
        <v>112</v>
      </c>
      <c r="C51" s="49"/>
      <c r="D51" s="49"/>
      <c r="E51" s="49"/>
      <c r="F51" s="50">
        <f t="shared" ref="F51:H51" si="3">SUM(F46:F50)</f>
        <v>0</v>
      </c>
      <c r="G51" s="50">
        <f t="shared" si="3"/>
        <v>0</v>
      </c>
      <c r="H51" s="50">
        <f t="shared" si="3"/>
        <v>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9.75" customHeight="1">
      <c r="A52" s="10"/>
      <c r="B52" s="35"/>
      <c r="C52" s="36"/>
      <c r="D52" s="36"/>
      <c r="E52" s="36"/>
      <c r="F52" s="37"/>
      <c r="G52" s="37"/>
      <c r="H52" s="38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9.75" customHeight="1">
      <c r="A53" s="17"/>
      <c r="B53" s="28"/>
      <c r="C53" s="19"/>
      <c r="D53" s="19"/>
      <c r="E53" s="19"/>
      <c r="F53" s="189" t="s">
        <v>9</v>
      </c>
      <c r="G53" s="190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9.75" customHeight="1">
      <c r="A54" s="10"/>
      <c r="B54" s="191" t="s">
        <v>113</v>
      </c>
      <c r="C54" s="192"/>
      <c r="D54" s="192"/>
      <c r="E54" s="190"/>
      <c r="F54" s="44" t="s">
        <v>11</v>
      </c>
      <c r="G54" s="44" t="s">
        <v>12</v>
      </c>
      <c r="H54" s="44" t="s">
        <v>13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.75" customHeight="1">
      <c r="A55" s="10"/>
      <c r="B55" s="45" t="s">
        <v>114</v>
      </c>
      <c r="C55" s="46" t="s">
        <v>115</v>
      </c>
      <c r="D55" s="46" t="s">
        <v>116</v>
      </c>
      <c r="E55" s="45" t="s">
        <v>117</v>
      </c>
      <c r="F55" s="47">
        <f>SUM('5_OE_OG'!J15)</f>
        <v>0</v>
      </c>
      <c r="G55" s="47">
        <f>SUM('5_OE_OG'!K15)</f>
        <v>0</v>
      </c>
      <c r="H55" s="47">
        <f>'5_OE_OG'!M15</f>
        <v>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.75" customHeight="1">
      <c r="A56" s="10"/>
      <c r="B56" s="45" t="s">
        <v>118</v>
      </c>
      <c r="C56" s="46" t="s">
        <v>119</v>
      </c>
      <c r="D56" s="46" t="s">
        <v>120</v>
      </c>
      <c r="E56" s="45" t="s">
        <v>117</v>
      </c>
      <c r="F56" s="47">
        <f>SUM('5_OE_OG'!J25)</f>
        <v>0</v>
      </c>
      <c r="G56" s="47">
        <f>SUM('5_OE_OG'!K25)</f>
        <v>0</v>
      </c>
      <c r="H56" s="47">
        <f>'5_OE_OG'!M25</f>
        <v>0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.75" customHeight="1">
      <c r="A57" s="10"/>
      <c r="B57" s="45" t="s">
        <v>121</v>
      </c>
      <c r="C57" s="46" t="s">
        <v>122</v>
      </c>
      <c r="D57" s="46" t="s">
        <v>123</v>
      </c>
      <c r="E57" s="45" t="s">
        <v>117</v>
      </c>
      <c r="F57" s="47">
        <f>SUM('5_OE_OG'!J30)</f>
        <v>0</v>
      </c>
      <c r="G57" s="47">
        <f>SUM('5_OE_OG'!K30)</f>
        <v>0</v>
      </c>
      <c r="H57" s="47">
        <f>'5_OE_OG'!M30</f>
        <v>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9.75" customHeight="1">
      <c r="A58" s="10"/>
      <c r="B58" s="48" t="s">
        <v>124</v>
      </c>
      <c r="C58" s="49"/>
      <c r="D58" s="49"/>
      <c r="E58" s="49"/>
      <c r="F58" s="50">
        <f t="shared" ref="F58:H58" si="4">SUM(F55:F57)</f>
        <v>0</v>
      </c>
      <c r="G58" s="50">
        <f t="shared" si="4"/>
        <v>0</v>
      </c>
      <c r="H58" s="50">
        <f t="shared" si="4"/>
        <v>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9.75" customHeight="1">
      <c r="A59" s="10"/>
      <c r="B59" s="35"/>
      <c r="C59" s="36"/>
      <c r="D59" s="36"/>
      <c r="E59" s="36"/>
      <c r="F59" s="37"/>
      <c r="G59" s="37"/>
      <c r="H59" s="38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9.75" customHeight="1">
      <c r="A60" s="10"/>
      <c r="B60" s="51" t="s">
        <v>125</v>
      </c>
      <c r="C60" s="52"/>
      <c r="D60" s="52"/>
      <c r="E60" s="52"/>
      <c r="F60" s="53">
        <f>F58+F51+F42+F14</f>
        <v>0</v>
      </c>
      <c r="G60" s="54">
        <f t="shared" ref="G60:H60" si="5">+G58+G51+G42+G14</f>
        <v>0</v>
      </c>
      <c r="H60" s="54">
        <f t="shared" si="5"/>
        <v>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.75" customHeight="1">
      <c r="A61" s="10"/>
      <c r="B61" s="11"/>
      <c r="C61" s="10"/>
      <c r="D61" s="10"/>
      <c r="E61" s="10"/>
      <c r="F61" s="12"/>
      <c r="G61" s="13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.75" customHeight="1">
      <c r="A62" s="10"/>
      <c r="B62" s="11"/>
      <c r="C62" s="10"/>
      <c r="D62" s="10"/>
      <c r="E62" s="10"/>
      <c r="F62" s="12"/>
      <c r="G62" s="13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.75" customHeight="1">
      <c r="A63" s="10"/>
      <c r="B63" s="11"/>
      <c r="C63" s="10"/>
      <c r="D63" s="10"/>
      <c r="E63" s="10"/>
      <c r="F63" s="12"/>
      <c r="G63" s="1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.75" customHeight="1">
      <c r="A64" s="10"/>
      <c r="B64" s="11"/>
      <c r="C64" s="10"/>
      <c r="D64" s="10"/>
      <c r="E64" s="10"/>
      <c r="F64" s="12"/>
      <c r="G64" s="13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.75" customHeight="1">
      <c r="A65" s="10"/>
      <c r="B65" s="11"/>
      <c r="C65" s="10"/>
      <c r="D65" s="10"/>
      <c r="E65" s="10"/>
      <c r="F65" s="12"/>
      <c r="G65" s="13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.75" customHeight="1">
      <c r="A66" s="10"/>
      <c r="B66" s="11"/>
      <c r="C66" s="10"/>
      <c r="D66" s="10"/>
      <c r="E66" s="10"/>
      <c r="F66" s="12"/>
      <c r="G66" s="1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.75" customHeight="1">
      <c r="A67" s="10"/>
      <c r="B67" s="11"/>
      <c r="C67" s="10"/>
      <c r="D67" s="10"/>
      <c r="E67" s="10"/>
      <c r="F67" s="12"/>
      <c r="G67" s="13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.75" customHeight="1">
      <c r="A68" s="10"/>
      <c r="B68" s="11"/>
      <c r="C68" s="10"/>
      <c r="D68" s="10"/>
      <c r="E68" s="10"/>
      <c r="F68" s="12"/>
      <c r="G68" s="1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.75" customHeight="1">
      <c r="A69" s="10"/>
      <c r="B69" s="11"/>
      <c r="C69" s="10"/>
      <c r="D69" s="10"/>
      <c r="E69" s="10"/>
      <c r="F69" s="12"/>
      <c r="G69" s="13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.75" customHeight="1">
      <c r="A70" s="10"/>
      <c r="B70" s="11"/>
      <c r="C70" s="10"/>
      <c r="D70" s="10"/>
      <c r="E70" s="10"/>
      <c r="F70" s="12"/>
      <c r="G70" s="13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.75" customHeight="1">
      <c r="A71" s="10"/>
      <c r="B71" s="11"/>
      <c r="C71" s="10"/>
      <c r="D71" s="10"/>
      <c r="E71" s="10"/>
      <c r="F71" s="12"/>
      <c r="G71" s="13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.75" customHeight="1">
      <c r="A72" s="10"/>
      <c r="B72" s="11"/>
      <c r="C72" s="10"/>
      <c r="D72" s="10"/>
      <c r="E72" s="10"/>
      <c r="F72" s="12"/>
      <c r="G72" s="13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.75" customHeight="1">
      <c r="A73" s="10"/>
      <c r="B73" s="11"/>
      <c r="C73" s="10"/>
      <c r="D73" s="10"/>
      <c r="E73" s="10"/>
      <c r="F73" s="12"/>
      <c r="G73" s="13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.75" customHeight="1">
      <c r="A74" s="10"/>
      <c r="B74" s="11"/>
      <c r="C74" s="10"/>
      <c r="D74" s="10"/>
      <c r="E74" s="10"/>
      <c r="F74" s="12"/>
      <c r="G74" s="1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.75" customHeight="1">
      <c r="A75" s="10"/>
      <c r="B75" s="11"/>
      <c r="C75" s="10"/>
      <c r="D75" s="10"/>
      <c r="E75" s="10"/>
      <c r="F75" s="12"/>
      <c r="G75" s="13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.75" customHeight="1">
      <c r="A76" s="10"/>
      <c r="B76" s="11"/>
      <c r="C76" s="10"/>
      <c r="D76" s="10"/>
      <c r="E76" s="10"/>
      <c r="F76" s="12"/>
      <c r="G76" s="13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.75" customHeight="1">
      <c r="A77" s="10"/>
      <c r="B77" s="11"/>
      <c r="C77" s="10"/>
      <c r="D77" s="10"/>
      <c r="E77" s="10"/>
      <c r="F77" s="12"/>
      <c r="G77" s="13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.75" customHeight="1">
      <c r="A78" s="10"/>
      <c r="B78" s="11"/>
      <c r="C78" s="10"/>
      <c r="D78" s="10"/>
      <c r="E78" s="10"/>
      <c r="F78" s="12"/>
      <c r="G78" s="1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.75" customHeight="1">
      <c r="A79" s="10"/>
      <c r="B79" s="11"/>
      <c r="C79" s="10"/>
      <c r="D79" s="10"/>
      <c r="E79" s="10"/>
      <c r="F79" s="12"/>
      <c r="G79" s="13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.75" customHeight="1">
      <c r="A80" s="10"/>
      <c r="B80" s="11"/>
      <c r="C80" s="10"/>
      <c r="D80" s="10"/>
      <c r="E80" s="10"/>
      <c r="F80" s="12"/>
      <c r="G80" s="1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.75" customHeight="1">
      <c r="A81" s="10"/>
      <c r="B81" s="11"/>
      <c r="C81" s="10"/>
      <c r="D81" s="10"/>
      <c r="E81" s="10"/>
      <c r="F81" s="12"/>
      <c r="G81" s="13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.75" customHeight="1">
      <c r="A82" s="10"/>
      <c r="B82" s="11"/>
      <c r="C82" s="10"/>
      <c r="D82" s="10"/>
      <c r="E82" s="10"/>
      <c r="F82" s="12"/>
      <c r="G82" s="1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.75" customHeight="1">
      <c r="A83" s="10"/>
      <c r="B83" s="11"/>
      <c r="C83" s="10"/>
      <c r="D83" s="10"/>
      <c r="E83" s="10"/>
      <c r="F83" s="12"/>
      <c r="G83" s="13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.75" customHeight="1">
      <c r="A84" s="10"/>
      <c r="B84" s="11"/>
      <c r="C84" s="10"/>
      <c r="D84" s="10"/>
      <c r="E84" s="10"/>
      <c r="F84" s="12"/>
      <c r="G84" s="13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.75" customHeight="1">
      <c r="A85" s="10"/>
      <c r="B85" s="11"/>
      <c r="C85" s="10"/>
      <c r="D85" s="10"/>
      <c r="E85" s="10"/>
      <c r="F85" s="12"/>
      <c r="G85" s="13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.75" customHeight="1">
      <c r="A86" s="10"/>
      <c r="B86" s="11"/>
      <c r="C86" s="10"/>
      <c r="D86" s="10"/>
      <c r="E86" s="10"/>
      <c r="F86" s="12"/>
      <c r="G86" s="13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.75" customHeight="1">
      <c r="A87" s="10"/>
      <c r="B87" s="11"/>
      <c r="C87" s="10"/>
      <c r="D87" s="10"/>
      <c r="E87" s="10"/>
      <c r="F87" s="12"/>
      <c r="G87" s="13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.75" customHeight="1">
      <c r="A88" s="10"/>
      <c r="B88" s="11"/>
      <c r="C88" s="10"/>
      <c r="D88" s="10"/>
      <c r="E88" s="10"/>
      <c r="F88" s="12"/>
      <c r="G88" s="13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.75" customHeight="1">
      <c r="A89" s="10"/>
      <c r="B89" s="11"/>
      <c r="C89" s="10"/>
      <c r="D89" s="10"/>
      <c r="E89" s="10"/>
      <c r="F89" s="12"/>
      <c r="G89" s="13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.75" customHeight="1">
      <c r="A90" s="10"/>
      <c r="B90" s="11"/>
      <c r="C90" s="10"/>
      <c r="D90" s="10"/>
      <c r="E90" s="10"/>
      <c r="F90" s="12"/>
      <c r="G90" s="13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.75" customHeight="1">
      <c r="A91" s="10"/>
      <c r="B91" s="11"/>
      <c r="C91" s="10"/>
      <c r="D91" s="10"/>
      <c r="E91" s="10"/>
      <c r="F91" s="12"/>
      <c r="G91" s="13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.75" customHeight="1">
      <c r="A92" s="10"/>
      <c r="B92" s="11"/>
      <c r="C92" s="10"/>
      <c r="D92" s="10"/>
      <c r="E92" s="10"/>
      <c r="F92" s="12"/>
      <c r="G92" s="13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.75" customHeight="1">
      <c r="A93" s="10"/>
      <c r="B93" s="11"/>
      <c r="C93" s="10"/>
      <c r="D93" s="10"/>
      <c r="E93" s="10"/>
      <c r="F93" s="12"/>
      <c r="G93" s="13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.75" customHeight="1">
      <c r="A94" s="10"/>
      <c r="B94" s="11"/>
      <c r="C94" s="10"/>
      <c r="D94" s="10"/>
      <c r="E94" s="10"/>
      <c r="F94" s="12"/>
      <c r="G94" s="13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.75" customHeight="1">
      <c r="A95" s="10"/>
      <c r="B95" s="11"/>
      <c r="C95" s="10"/>
      <c r="D95" s="10"/>
      <c r="E95" s="10"/>
      <c r="F95" s="12"/>
      <c r="G95" s="13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.75" customHeight="1">
      <c r="A96" s="10"/>
      <c r="B96" s="11"/>
      <c r="C96" s="10"/>
      <c r="D96" s="10"/>
      <c r="E96" s="10"/>
      <c r="F96" s="12"/>
      <c r="G96" s="13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.75" customHeight="1">
      <c r="A97" s="10"/>
      <c r="B97" s="11"/>
      <c r="C97" s="10"/>
      <c r="D97" s="10"/>
      <c r="E97" s="10"/>
      <c r="F97" s="12"/>
      <c r="G97" s="13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.75" customHeight="1">
      <c r="A98" s="10"/>
      <c r="B98" s="11"/>
      <c r="C98" s="10"/>
      <c r="D98" s="10"/>
      <c r="E98" s="10"/>
      <c r="F98" s="12"/>
      <c r="G98" s="13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.75" customHeight="1">
      <c r="A99" s="10"/>
      <c r="B99" s="11"/>
      <c r="C99" s="10"/>
      <c r="D99" s="10"/>
      <c r="E99" s="10"/>
      <c r="F99" s="12"/>
      <c r="G99" s="13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.75" customHeight="1">
      <c r="A100" s="10"/>
      <c r="B100" s="11"/>
      <c r="C100" s="10"/>
      <c r="D100" s="10"/>
      <c r="E100" s="10"/>
      <c r="F100" s="12"/>
      <c r="G100" s="13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.75" customHeight="1">
      <c r="A101" s="10"/>
      <c r="B101" s="11"/>
      <c r="C101" s="10"/>
      <c r="D101" s="10"/>
      <c r="E101" s="10"/>
      <c r="F101" s="12"/>
      <c r="G101" s="13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.75" customHeight="1">
      <c r="A102" s="10"/>
      <c r="B102" s="11"/>
      <c r="C102" s="10"/>
      <c r="D102" s="10"/>
      <c r="E102" s="10"/>
      <c r="F102" s="12"/>
      <c r="G102" s="13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.75" customHeight="1">
      <c r="A103" s="10"/>
      <c r="B103" s="11"/>
      <c r="C103" s="10"/>
      <c r="D103" s="10"/>
      <c r="E103" s="10"/>
      <c r="F103" s="12"/>
      <c r="G103" s="13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.75" customHeight="1">
      <c r="A104" s="10"/>
      <c r="B104" s="11"/>
      <c r="C104" s="10"/>
      <c r="D104" s="10"/>
      <c r="E104" s="10"/>
      <c r="F104" s="12"/>
      <c r="G104" s="13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.75" customHeight="1">
      <c r="A105" s="10"/>
      <c r="B105" s="11"/>
      <c r="C105" s="10"/>
      <c r="D105" s="10"/>
      <c r="E105" s="10"/>
      <c r="F105" s="12"/>
      <c r="G105" s="13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.75" customHeight="1">
      <c r="A106" s="10"/>
      <c r="B106" s="11"/>
      <c r="C106" s="10"/>
      <c r="D106" s="10"/>
      <c r="E106" s="10"/>
      <c r="F106" s="12"/>
      <c r="G106" s="13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.75" customHeight="1">
      <c r="A107" s="10"/>
      <c r="B107" s="11"/>
      <c r="C107" s="10"/>
      <c r="D107" s="10"/>
      <c r="E107" s="10"/>
      <c r="F107" s="12"/>
      <c r="G107" s="13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.75" customHeight="1">
      <c r="A108" s="10"/>
      <c r="B108" s="11"/>
      <c r="C108" s="10"/>
      <c r="D108" s="10"/>
      <c r="E108" s="10"/>
      <c r="F108" s="12"/>
      <c r="G108" s="13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.75" customHeight="1">
      <c r="A109" s="10"/>
      <c r="B109" s="11"/>
      <c r="C109" s="10"/>
      <c r="D109" s="10"/>
      <c r="E109" s="10"/>
      <c r="F109" s="12"/>
      <c r="G109" s="13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.75" customHeight="1">
      <c r="A110" s="10"/>
      <c r="B110" s="11"/>
      <c r="C110" s="10"/>
      <c r="D110" s="10"/>
      <c r="E110" s="10"/>
      <c r="F110" s="12"/>
      <c r="G110" s="13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.75" customHeight="1">
      <c r="A111" s="10"/>
      <c r="B111" s="11"/>
      <c r="C111" s="10"/>
      <c r="D111" s="10"/>
      <c r="E111" s="10"/>
      <c r="F111" s="12"/>
      <c r="G111" s="13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.75" customHeight="1">
      <c r="A112" s="10"/>
      <c r="B112" s="11"/>
      <c r="C112" s="10"/>
      <c r="D112" s="10"/>
      <c r="E112" s="10"/>
      <c r="F112" s="12"/>
      <c r="G112" s="13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.75" customHeight="1">
      <c r="A113" s="10"/>
      <c r="B113" s="11"/>
      <c r="C113" s="10"/>
      <c r="D113" s="10"/>
      <c r="E113" s="10"/>
      <c r="F113" s="12"/>
      <c r="G113" s="13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.75" customHeight="1">
      <c r="A114" s="10"/>
      <c r="B114" s="11"/>
      <c r="C114" s="10"/>
      <c r="D114" s="10"/>
      <c r="E114" s="10"/>
      <c r="F114" s="12"/>
      <c r="G114" s="13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.75" customHeight="1">
      <c r="A115" s="10"/>
      <c r="B115" s="11"/>
      <c r="C115" s="10"/>
      <c r="D115" s="10"/>
      <c r="E115" s="10"/>
      <c r="F115" s="12"/>
      <c r="G115" s="13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.75" customHeight="1">
      <c r="A116" s="10"/>
      <c r="B116" s="11"/>
      <c r="C116" s="10"/>
      <c r="D116" s="10"/>
      <c r="E116" s="10"/>
      <c r="F116" s="12"/>
      <c r="G116" s="13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.75" customHeight="1">
      <c r="A117" s="10"/>
      <c r="B117" s="11"/>
      <c r="C117" s="10"/>
      <c r="D117" s="10"/>
      <c r="E117" s="10"/>
      <c r="F117" s="12"/>
      <c r="G117" s="13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.75" customHeight="1">
      <c r="A118" s="10"/>
      <c r="B118" s="11"/>
      <c r="C118" s="10"/>
      <c r="D118" s="10"/>
      <c r="E118" s="10"/>
      <c r="F118" s="12"/>
      <c r="G118" s="13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.75" customHeight="1">
      <c r="A119" s="10"/>
      <c r="B119" s="11"/>
      <c r="C119" s="10"/>
      <c r="D119" s="10"/>
      <c r="E119" s="10"/>
      <c r="F119" s="12"/>
      <c r="G119" s="13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.75" customHeight="1">
      <c r="A120" s="10"/>
      <c r="B120" s="11"/>
      <c r="C120" s="10"/>
      <c r="D120" s="10"/>
      <c r="E120" s="10"/>
      <c r="F120" s="12"/>
      <c r="G120" s="13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.75" customHeight="1">
      <c r="A121" s="10"/>
      <c r="B121" s="11"/>
      <c r="C121" s="10"/>
      <c r="D121" s="10"/>
      <c r="E121" s="10"/>
      <c r="F121" s="12"/>
      <c r="G121" s="13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.75" customHeight="1">
      <c r="A122" s="10"/>
      <c r="B122" s="11"/>
      <c r="C122" s="10"/>
      <c r="D122" s="10"/>
      <c r="E122" s="10"/>
      <c r="F122" s="12"/>
      <c r="G122" s="13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.75" customHeight="1">
      <c r="A123" s="10"/>
      <c r="B123" s="11"/>
      <c r="C123" s="10"/>
      <c r="D123" s="10"/>
      <c r="E123" s="10"/>
      <c r="F123" s="12"/>
      <c r="G123" s="13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.75" customHeight="1">
      <c r="A124" s="10"/>
      <c r="B124" s="11"/>
      <c r="C124" s="10"/>
      <c r="D124" s="10"/>
      <c r="E124" s="10"/>
      <c r="F124" s="12"/>
      <c r="G124" s="13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.75" customHeight="1">
      <c r="A125" s="10"/>
      <c r="B125" s="11"/>
      <c r="C125" s="10"/>
      <c r="D125" s="10"/>
      <c r="E125" s="10"/>
      <c r="F125" s="12"/>
      <c r="G125" s="13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.75" customHeight="1">
      <c r="A126" s="10"/>
      <c r="B126" s="11"/>
      <c r="C126" s="10"/>
      <c r="D126" s="10"/>
      <c r="E126" s="10"/>
      <c r="F126" s="12"/>
      <c r="G126" s="13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.75" customHeight="1">
      <c r="A127" s="10"/>
      <c r="B127" s="11"/>
      <c r="C127" s="10"/>
      <c r="D127" s="10"/>
      <c r="E127" s="10"/>
      <c r="F127" s="12"/>
      <c r="G127" s="13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.75" customHeight="1">
      <c r="A128" s="10"/>
      <c r="B128" s="11"/>
      <c r="C128" s="10"/>
      <c r="D128" s="10"/>
      <c r="E128" s="10"/>
      <c r="F128" s="12"/>
      <c r="G128" s="13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.75" customHeight="1">
      <c r="A129" s="10"/>
      <c r="B129" s="11"/>
      <c r="C129" s="10"/>
      <c r="D129" s="10"/>
      <c r="E129" s="10"/>
      <c r="F129" s="12"/>
      <c r="G129" s="13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.75" customHeight="1">
      <c r="A130" s="10"/>
      <c r="B130" s="11"/>
      <c r="C130" s="10"/>
      <c r="D130" s="10"/>
      <c r="E130" s="10"/>
      <c r="F130" s="12"/>
      <c r="G130" s="13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.75" customHeight="1">
      <c r="A131" s="10"/>
      <c r="B131" s="11"/>
      <c r="C131" s="10"/>
      <c r="D131" s="10"/>
      <c r="E131" s="10"/>
      <c r="F131" s="12"/>
      <c r="G131" s="13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.75" customHeight="1">
      <c r="A132" s="10"/>
      <c r="B132" s="11"/>
      <c r="C132" s="10"/>
      <c r="D132" s="10"/>
      <c r="E132" s="10"/>
      <c r="F132" s="12"/>
      <c r="G132" s="13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.75" customHeight="1">
      <c r="A133" s="10"/>
      <c r="B133" s="11"/>
      <c r="C133" s="10"/>
      <c r="D133" s="10"/>
      <c r="E133" s="10"/>
      <c r="F133" s="12"/>
      <c r="G133" s="13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.75" customHeight="1">
      <c r="A134" s="10"/>
      <c r="B134" s="11"/>
      <c r="C134" s="10"/>
      <c r="D134" s="10"/>
      <c r="E134" s="10"/>
      <c r="F134" s="12"/>
      <c r="G134" s="13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.75" customHeight="1">
      <c r="A135" s="10"/>
      <c r="B135" s="11"/>
      <c r="C135" s="10"/>
      <c r="D135" s="10"/>
      <c r="E135" s="10"/>
      <c r="F135" s="12"/>
      <c r="G135" s="13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.75" customHeight="1">
      <c r="A136" s="10"/>
      <c r="B136" s="11"/>
      <c r="C136" s="10"/>
      <c r="D136" s="10"/>
      <c r="E136" s="10"/>
      <c r="F136" s="12"/>
      <c r="G136" s="13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.75" customHeight="1">
      <c r="A137" s="10"/>
      <c r="B137" s="11"/>
      <c r="C137" s="10"/>
      <c r="D137" s="10"/>
      <c r="E137" s="10"/>
      <c r="F137" s="12"/>
      <c r="G137" s="13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.75" customHeight="1">
      <c r="A138" s="10"/>
      <c r="B138" s="11"/>
      <c r="C138" s="10"/>
      <c r="D138" s="10"/>
      <c r="E138" s="10"/>
      <c r="F138" s="12"/>
      <c r="G138" s="13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.75" customHeight="1">
      <c r="A139" s="10"/>
      <c r="B139" s="11"/>
      <c r="C139" s="10"/>
      <c r="D139" s="10"/>
      <c r="E139" s="10"/>
      <c r="F139" s="12"/>
      <c r="G139" s="13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.75" customHeight="1">
      <c r="A140" s="10"/>
      <c r="B140" s="11"/>
      <c r="C140" s="10"/>
      <c r="D140" s="10"/>
      <c r="E140" s="10"/>
      <c r="F140" s="12"/>
      <c r="G140" s="13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.75" customHeight="1">
      <c r="A141" s="10"/>
      <c r="B141" s="11"/>
      <c r="C141" s="10"/>
      <c r="D141" s="10"/>
      <c r="E141" s="10"/>
      <c r="F141" s="12"/>
      <c r="G141" s="13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.75" customHeight="1">
      <c r="A142" s="10"/>
      <c r="B142" s="11"/>
      <c r="C142" s="10"/>
      <c r="D142" s="10"/>
      <c r="E142" s="10"/>
      <c r="F142" s="12"/>
      <c r="G142" s="13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.75" customHeight="1">
      <c r="A143" s="10"/>
      <c r="B143" s="11"/>
      <c r="C143" s="10"/>
      <c r="D143" s="10"/>
      <c r="E143" s="10"/>
      <c r="F143" s="12"/>
      <c r="G143" s="13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.75" customHeight="1">
      <c r="A144" s="10"/>
      <c r="B144" s="11"/>
      <c r="C144" s="10"/>
      <c r="D144" s="10"/>
      <c r="E144" s="10"/>
      <c r="F144" s="12"/>
      <c r="G144" s="13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.75" customHeight="1">
      <c r="A145" s="10"/>
      <c r="B145" s="11"/>
      <c r="C145" s="10"/>
      <c r="D145" s="10"/>
      <c r="E145" s="10"/>
      <c r="F145" s="12"/>
      <c r="G145" s="13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.75" customHeight="1">
      <c r="A146" s="10"/>
      <c r="B146" s="11"/>
      <c r="C146" s="10"/>
      <c r="D146" s="10"/>
      <c r="E146" s="10"/>
      <c r="F146" s="12"/>
      <c r="G146" s="13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.75" customHeight="1">
      <c r="A147" s="10"/>
      <c r="B147" s="11"/>
      <c r="C147" s="10"/>
      <c r="D147" s="10"/>
      <c r="E147" s="10"/>
      <c r="F147" s="12"/>
      <c r="G147" s="13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.75" customHeight="1">
      <c r="A148" s="10"/>
      <c r="B148" s="11"/>
      <c r="C148" s="10"/>
      <c r="D148" s="10"/>
      <c r="E148" s="10"/>
      <c r="F148" s="12"/>
      <c r="G148" s="13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.75" customHeight="1">
      <c r="A149" s="10"/>
      <c r="B149" s="11"/>
      <c r="C149" s="10"/>
      <c r="D149" s="10"/>
      <c r="E149" s="10"/>
      <c r="F149" s="12"/>
      <c r="G149" s="13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.75" customHeight="1">
      <c r="A150" s="10"/>
      <c r="B150" s="11"/>
      <c r="C150" s="10"/>
      <c r="D150" s="10"/>
      <c r="E150" s="10"/>
      <c r="F150" s="12"/>
      <c r="G150" s="13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.75" customHeight="1">
      <c r="A151" s="10"/>
      <c r="B151" s="11"/>
      <c r="C151" s="10"/>
      <c r="D151" s="10"/>
      <c r="E151" s="10"/>
      <c r="F151" s="12"/>
      <c r="G151" s="13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.75" customHeight="1">
      <c r="A152" s="10"/>
      <c r="B152" s="11"/>
      <c r="C152" s="10"/>
      <c r="D152" s="10"/>
      <c r="E152" s="10"/>
      <c r="F152" s="12"/>
      <c r="G152" s="13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.75" customHeight="1">
      <c r="A153" s="10"/>
      <c r="B153" s="11"/>
      <c r="C153" s="10"/>
      <c r="D153" s="10"/>
      <c r="E153" s="10"/>
      <c r="F153" s="12"/>
      <c r="G153" s="13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.75" customHeight="1">
      <c r="A154" s="10"/>
      <c r="B154" s="11"/>
      <c r="C154" s="10"/>
      <c r="D154" s="10"/>
      <c r="E154" s="10"/>
      <c r="F154" s="12"/>
      <c r="G154" s="13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.75" customHeight="1">
      <c r="A155" s="10"/>
      <c r="B155" s="11"/>
      <c r="C155" s="10"/>
      <c r="D155" s="10"/>
      <c r="E155" s="10"/>
      <c r="F155" s="12"/>
      <c r="G155" s="13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.75" customHeight="1">
      <c r="A156" s="10"/>
      <c r="B156" s="11"/>
      <c r="C156" s="10"/>
      <c r="D156" s="10"/>
      <c r="E156" s="10"/>
      <c r="F156" s="12"/>
      <c r="G156" s="13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.75" customHeight="1">
      <c r="A157" s="10"/>
      <c r="B157" s="11"/>
      <c r="C157" s="10"/>
      <c r="D157" s="10"/>
      <c r="E157" s="10"/>
      <c r="F157" s="12"/>
      <c r="G157" s="13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.75" customHeight="1">
      <c r="A158" s="10"/>
      <c r="B158" s="11"/>
      <c r="C158" s="10"/>
      <c r="D158" s="10"/>
      <c r="E158" s="10"/>
      <c r="F158" s="12"/>
      <c r="G158" s="13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.75" customHeight="1">
      <c r="A159" s="10"/>
      <c r="B159" s="11"/>
      <c r="C159" s="10"/>
      <c r="D159" s="10"/>
      <c r="E159" s="10"/>
      <c r="F159" s="12"/>
      <c r="G159" s="13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.75" customHeight="1">
      <c r="A160" s="10"/>
      <c r="B160" s="11"/>
      <c r="C160" s="10"/>
      <c r="D160" s="10"/>
      <c r="E160" s="10"/>
      <c r="F160" s="12"/>
      <c r="G160" s="13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.75" customHeight="1">
      <c r="A161" s="10"/>
      <c r="B161" s="11"/>
      <c r="C161" s="10"/>
      <c r="D161" s="10"/>
      <c r="E161" s="10"/>
      <c r="F161" s="12"/>
      <c r="G161" s="13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.75" customHeight="1">
      <c r="A162" s="10"/>
      <c r="B162" s="11"/>
      <c r="C162" s="10"/>
      <c r="D162" s="10"/>
      <c r="E162" s="10"/>
      <c r="F162" s="12"/>
      <c r="G162" s="13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.75" customHeight="1">
      <c r="A163" s="10"/>
      <c r="B163" s="11"/>
      <c r="C163" s="10"/>
      <c r="D163" s="10"/>
      <c r="E163" s="10"/>
      <c r="F163" s="12"/>
      <c r="G163" s="13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.75" customHeight="1">
      <c r="A164" s="10"/>
      <c r="B164" s="11"/>
      <c r="C164" s="10"/>
      <c r="D164" s="10"/>
      <c r="E164" s="10"/>
      <c r="F164" s="12"/>
      <c r="G164" s="13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.75" customHeight="1">
      <c r="A165" s="10"/>
      <c r="B165" s="11"/>
      <c r="C165" s="10"/>
      <c r="D165" s="10"/>
      <c r="E165" s="10"/>
      <c r="F165" s="12"/>
      <c r="G165" s="13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.75" customHeight="1">
      <c r="A166" s="10"/>
      <c r="B166" s="11"/>
      <c r="C166" s="10"/>
      <c r="D166" s="10"/>
      <c r="E166" s="10"/>
      <c r="F166" s="12"/>
      <c r="G166" s="13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.75" customHeight="1">
      <c r="A167" s="10"/>
      <c r="B167" s="11"/>
      <c r="C167" s="10"/>
      <c r="D167" s="10"/>
      <c r="E167" s="10"/>
      <c r="F167" s="12"/>
      <c r="G167" s="13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.75" customHeight="1">
      <c r="A168" s="10"/>
      <c r="B168" s="11"/>
      <c r="C168" s="10"/>
      <c r="D168" s="10"/>
      <c r="E168" s="10"/>
      <c r="F168" s="12"/>
      <c r="G168" s="13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.75" customHeight="1">
      <c r="A169" s="10"/>
      <c r="B169" s="11"/>
      <c r="C169" s="10"/>
      <c r="D169" s="10"/>
      <c r="E169" s="10"/>
      <c r="F169" s="12"/>
      <c r="G169" s="13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.75" customHeight="1">
      <c r="A170" s="10"/>
      <c r="B170" s="11"/>
      <c r="C170" s="10"/>
      <c r="D170" s="10"/>
      <c r="E170" s="10"/>
      <c r="F170" s="12"/>
      <c r="G170" s="13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.75" customHeight="1">
      <c r="A171" s="10"/>
      <c r="B171" s="11"/>
      <c r="C171" s="10"/>
      <c r="D171" s="10"/>
      <c r="E171" s="10"/>
      <c r="F171" s="12"/>
      <c r="G171" s="13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.75" customHeight="1">
      <c r="A172" s="10"/>
      <c r="B172" s="11"/>
      <c r="C172" s="10"/>
      <c r="D172" s="10"/>
      <c r="E172" s="10"/>
      <c r="F172" s="12"/>
      <c r="G172" s="13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.75" customHeight="1">
      <c r="A173" s="10"/>
      <c r="B173" s="11"/>
      <c r="C173" s="10"/>
      <c r="D173" s="10"/>
      <c r="E173" s="10"/>
      <c r="F173" s="12"/>
      <c r="G173" s="13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.75" customHeight="1">
      <c r="A174" s="10"/>
      <c r="B174" s="11"/>
      <c r="C174" s="10"/>
      <c r="D174" s="10"/>
      <c r="E174" s="10"/>
      <c r="F174" s="12"/>
      <c r="G174" s="13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.75" customHeight="1">
      <c r="A175" s="10"/>
      <c r="B175" s="11"/>
      <c r="C175" s="10"/>
      <c r="D175" s="10"/>
      <c r="E175" s="10"/>
      <c r="F175" s="12"/>
      <c r="G175" s="13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.75" customHeight="1">
      <c r="A176" s="10"/>
      <c r="B176" s="11"/>
      <c r="C176" s="10"/>
      <c r="D176" s="10"/>
      <c r="E176" s="10"/>
      <c r="F176" s="12"/>
      <c r="G176" s="13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.75" customHeight="1">
      <c r="A177" s="10"/>
      <c r="B177" s="11"/>
      <c r="C177" s="10"/>
      <c r="D177" s="10"/>
      <c r="E177" s="10"/>
      <c r="F177" s="12"/>
      <c r="G177" s="13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.75" customHeight="1">
      <c r="A178" s="10"/>
      <c r="B178" s="11"/>
      <c r="C178" s="10"/>
      <c r="D178" s="10"/>
      <c r="E178" s="10"/>
      <c r="F178" s="12"/>
      <c r="G178" s="13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.75" customHeight="1">
      <c r="A179" s="10"/>
      <c r="B179" s="11"/>
      <c r="C179" s="10"/>
      <c r="D179" s="10"/>
      <c r="E179" s="10"/>
      <c r="F179" s="12"/>
      <c r="G179" s="13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.75" customHeight="1">
      <c r="A180" s="10"/>
      <c r="B180" s="11"/>
      <c r="C180" s="10"/>
      <c r="D180" s="10"/>
      <c r="E180" s="10"/>
      <c r="F180" s="12"/>
      <c r="G180" s="13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.75" customHeight="1">
      <c r="A181" s="10"/>
      <c r="B181" s="11"/>
      <c r="C181" s="10"/>
      <c r="D181" s="10"/>
      <c r="E181" s="10"/>
      <c r="F181" s="12"/>
      <c r="G181" s="13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.75" customHeight="1">
      <c r="A182" s="10"/>
      <c r="B182" s="11"/>
      <c r="C182" s="10"/>
      <c r="D182" s="10"/>
      <c r="E182" s="10"/>
      <c r="F182" s="12"/>
      <c r="G182" s="13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.75" customHeight="1">
      <c r="A183" s="10"/>
      <c r="B183" s="11"/>
      <c r="C183" s="10"/>
      <c r="D183" s="10"/>
      <c r="E183" s="10"/>
      <c r="F183" s="12"/>
      <c r="G183" s="13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.75" customHeight="1">
      <c r="A184" s="10"/>
      <c r="B184" s="11"/>
      <c r="C184" s="10"/>
      <c r="D184" s="10"/>
      <c r="E184" s="10"/>
      <c r="F184" s="12"/>
      <c r="G184" s="13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.75" customHeight="1">
      <c r="A185" s="10"/>
      <c r="B185" s="11"/>
      <c r="C185" s="10"/>
      <c r="D185" s="10"/>
      <c r="E185" s="10"/>
      <c r="F185" s="12"/>
      <c r="G185" s="13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.75" customHeight="1">
      <c r="A186" s="10"/>
      <c r="B186" s="11"/>
      <c r="C186" s="10"/>
      <c r="D186" s="10"/>
      <c r="E186" s="10"/>
      <c r="F186" s="12"/>
      <c r="G186" s="13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.75" customHeight="1">
      <c r="A187" s="10"/>
      <c r="B187" s="11"/>
      <c r="C187" s="10"/>
      <c r="D187" s="10"/>
      <c r="E187" s="10"/>
      <c r="F187" s="12"/>
      <c r="G187" s="13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.75" customHeight="1">
      <c r="A188" s="10"/>
      <c r="B188" s="11"/>
      <c r="C188" s="10"/>
      <c r="D188" s="10"/>
      <c r="E188" s="10"/>
      <c r="F188" s="12"/>
      <c r="G188" s="13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.75" customHeight="1">
      <c r="A189" s="10"/>
      <c r="B189" s="11"/>
      <c r="C189" s="10"/>
      <c r="D189" s="10"/>
      <c r="E189" s="10"/>
      <c r="F189" s="12"/>
      <c r="G189" s="13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.75" customHeight="1">
      <c r="A190" s="10"/>
      <c r="B190" s="11"/>
      <c r="C190" s="10"/>
      <c r="D190" s="10"/>
      <c r="E190" s="10"/>
      <c r="F190" s="12"/>
      <c r="G190" s="13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.75" customHeight="1">
      <c r="A191" s="10"/>
      <c r="B191" s="11"/>
      <c r="C191" s="10"/>
      <c r="D191" s="10"/>
      <c r="E191" s="10"/>
      <c r="F191" s="12"/>
      <c r="G191" s="13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.75" customHeight="1">
      <c r="A192" s="10"/>
      <c r="B192" s="11"/>
      <c r="C192" s="10"/>
      <c r="D192" s="10"/>
      <c r="E192" s="10"/>
      <c r="F192" s="12"/>
      <c r="G192" s="13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.75" customHeight="1">
      <c r="A193" s="10"/>
      <c r="B193" s="11"/>
      <c r="C193" s="10"/>
      <c r="D193" s="10"/>
      <c r="E193" s="10"/>
      <c r="F193" s="12"/>
      <c r="G193" s="13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.75" customHeight="1">
      <c r="A194" s="10"/>
      <c r="B194" s="11"/>
      <c r="C194" s="10"/>
      <c r="D194" s="10"/>
      <c r="E194" s="10"/>
      <c r="F194" s="12"/>
      <c r="G194" s="13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.75" customHeight="1">
      <c r="A195" s="10"/>
      <c r="B195" s="11"/>
      <c r="C195" s="10"/>
      <c r="D195" s="10"/>
      <c r="E195" s="10"/>
      <c r="F195" s="12"/>
      <c r="G195" s="13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.75" customHeight="1">
      <c r="A196" s="10"/>
      <c r="B196" s="11"/>
      <c r="C196" s="10"/>
      <c r="D196" s="10"/>
      <c r="E196" s="10"/>
      <c r="F196" s="12"/>
      <c r="G196" s="13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.75" customHeight="1">
      <c r="A197" s="10"/>
      <c r="B197" s="11"/>
      <c r="C197" s="10"/>
      <c r="D197" s="10"/>
      <c r="E197" s="10"/>
      <c r="F197" s="12"/>
      <c r="G197" s="13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.75" customHeight="1">
      <c r="A198" s="10"/>
      <c r="B198" s="11"/>
      <c r="C198" s="10"/>
      <c r="D198" s="10"/>
      <c r="E198" s="10"/>
      <c r="F198" s="12"/>
      <c r="G198" s="13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.75" customHeight="1">
      <c r="A199" s="10"/>
      <c r="B199" s="11"/>
      <c r="C199" s="10"/>
      <c r="D199" s="10"/>
      <c r="E199" s="10"/>
      <c r="F199" s="12"/>
      <c r="G199" s="13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.75" customHeight="1">
      <c r="A200" s="10"/>
      <c r="B200" s="11"/>
      <c r="C200" s="10"/>
      <c r="D200" s="10"/>
      <c r="E200" s="10"/>
      <c r="F200" s="12"/>
      <c r="G200" s="13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.75" customHeight="1">
      <c r="A201" s="10"/>
      <c r="B201" s="11"/>
      <c r="C201" s="10"/>
      <c r="D201" s="10"/>
      <c r="E201" s="10"/>
      <c r="F201" s="12"/>
      <c r="G201" s="13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.75" customHeight="1">
      <c r="A202" s="10"/>
      <c r="B202" s="11"/>
      <c r="C202" s="10"/>
      <c r="D202" s="10"/>
      <c r="E202" s="10"/>
      <c r="F202" s="12"/>
      <c r="G202" s="13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.75" customHeight="1">
      <c r="A203" s="10"/>
      <c r="B203" s="11"/>
      <c r="C203" s="10"/>
      <c r="D203" s="10"/>
      <c r="E203" s="10"/>
      <c r="F203" s="12"/>
      <c r="G203" s="13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.75" customHeight="1">
      <c r="A204" s="10"/>
      <c r="B204" s="11"/>
      <c r="C204" s="10"/>
      <c r="D204" s="10"/>
      <c r="E204" s="10"/>
      <c r="F204" s="12"/>
      <c r="G204" s="13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.75" customHeight="1">
      <c r="A205" s="10"/>
      <c r="B205" s="11"/>
      <c r="C205" s="10"/>
      <c r="D205" s="10"/>
      <c r="E205" s="10"/>
      <c r="F205" s="12"/>
      <c r="G205" s="13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.75" customHeight="1">
      <c r="A206" s="10"/>
      <c r="B206" s="11"/>
      <c r="C206" s="10"/>
      <c r="D206" s="10"/>
      <c r="E206" s="10"/>
      <c r="F206" s="12"/>
      <c r="G206" s="13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.75" customHeight="1">
      <c r="A207" s="10"/>
      <c r="B207" s="11"/>
      <c r="C207" s="10"/>
      <c r="D207" s="10"/>
      <c r="E207" s="10"/>
      <c r="F207" s="12"/>
      <c r="G207" s="13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.75" customHeight="1">
      <c r="A208" s="10"/>
      <c r="B208" s="11"/>
      <c r="C208" s="10"/>
      <c r="D208" s="10"/>
      <c r="E208" s="10"/>
      <c r="F208" s="12"/>
      <c r="G208" s="13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.75" customHeight="1">
      <c r="A209" s="10"/>
      <c r="B209" s="11"/>
      <c r="C209" s="10"/>
      <c r="D209" s="10"/>
      <c r="E209" s="10"/>
      <c r="F209" s="12"/>
      <c r="G209" s="13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.75" customHeight="1">
      <c r="A210" s="10"/>
      <c r="B210" s="11"/>
      <c r="C210" s="10"/>
      <c r="D210" s="10"/>
      <c r="E210" s="10"/>
      <c r="F210" s="12"/>
      <c r="G210" s="13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.75" customHeight="1">
      <c r="A211" s="10"/>
      <c r="B211" s="11"/>
      <c r="C211" s="10"/>
      <c r="D211" s="10"/>
      <c r="E211" s="10"/>
      <c r="F211" s="12"/>
      <c r="G211" s="13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.75" customHeight="1">
      <c r="A212" s="10"/>
      <c r="B212" s="11"/>
      <c r="C212" s="10"/>
      <c r="D212" s="10"/>
      <c r="E212" s="10"/>
      <c r="F212" s="12"/>
      <c r="G212" s="13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.75" customHeight="1">
      <c r="A213" s="10"/>
      <c r="B213" s="11"/>
      <c r="C213" s="10"/>
      <c r="D213" s="10"/>
      <c r="E213" s="10"/>
      <c r="F213" s="12"/>
      <c r="G213" s="13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.75" customHeight="1">
      <c r="A214" s="10"/>
      <c r="B214" s="11"/>
      <c r="C214" s="10"/>
      <c r="D214" s="10"/>
      <c r="E214" s="10"/>
      <c r="F214" s="12"/>
      <c r="G214" s="13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.75" customHeight="1">
      <c r="A215" s="10"/>
      <c r="B215" s="11"/>
      <c r="C215" s="10"/>
      <c r="D215" s="10"/>
      <c r="E215" s="10"/>
      <c r="F215" s="12"/>
      <c r="G215" s="13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.75" customHeight="1">
      <c r="A216" s="10"/>
      <c r="B216" s="11"/>
      <c r="C216" s="10"/>
      <c r="D216" s="10"/>
      <c r="E216" s="10"/>
      <c r="F216" s="12"/>
      <c r="G216" s="13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.75" customHeight="1">
      <c r="A217" s="10"/>
      <c r="B217" s="11"/>
      <c r="C217" s="10"/>
      <c r="D217" s="10"/>
      <c r="E217" s="10"/>
      <c r="F217" s="12"/>
      <c r="G217" s="13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.75" customHeight="1">
      <c r="A218" s="10"/>
      <c r="B218" s="11"/>
      <c r="C218" s="10"/>
      <c r="D218" s="10"/>
      <c r="E218" s="10"/>
      <c r="F218" s="12"/>
      <c r="G218" s="13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.75" customHeight="1">
      <c r="A219" s="10"/>
      <c r="B219" s="11"/>
      <c r="C219" s="10"/>
      <c r="D219" s="10"/>
      <c r="E219" s="10"/>
      <c r="F219" s="12"/>
      <c r="G219" s="13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.75" customHeight="1">
      <c r="A220" s="10"/>
      <c r="B220" s="11"/>
      <c r="C220" s="10"/>
      <c r="D220" s="10"/>
      <c r="E220" s="10"/>
      <c r="F220" s="12"/>
      <c r="G220" s="13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.75" customHeight="1">
      <c r="A221" s="10"/>
      <c r="B221" s="11"/>
      <c r="C221" s="10"/>
      <c r="D221" s="10"/>
      <c r="E221" s="10"/>
      <c r="F221" s="12"/>
      <c r="G221" s="13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.75" customHeight="1">
      <c r="A222" s="10"/>
      <c r="B222" s="11"/>
      <c r="C222" s="10"/>
      <c r="D222" s="10"/>
      <c r="E222" s="10"/>
      <c r="F222" s="12"/>
      <c r="G222" s="13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.75" customHeight="1">
      <c r="A223" s="10"/>
      <c r="B223" s="11"/>
      <c r="C223" s="10"/>
      <c r="D223" s="10"/>
      <c r="E223" s="10"/>
      <c r="F223" s="12"/>
      <c r="G223" s="13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.75" customHeight="1">
      <c r="A224" s="10"/>
      <c r="B224" s="11"/>
      <c r="C224" s="10"/>
      <c r="D224" s="10"/>
      <c r="E224" s="10"/>
      <c r="F224" s="12"/>
      <c r="G224" s="13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.75" customHeight="1">
      <c r="A225" s="10"/>
      <c r="B225" s="11"/>
      <c r="C225" s="10"/>
      <c r="D225" s="10"/>
      <c r="E225" s="10"/>
      <c r="F225" s="12"/>
      <c r="G225" s="13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.75" customHeight="1">
      <c r="A226" s="10"/>
      <c r="B226" s="11"/>
      <c r="C226" s="10"/>
      <c r="D226" s="10"/>
      <c r="E226" s="10"/>
      <c r="F226" s="12"/>
      <c r="G226" s="13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.75" customHeight="1">
      <c r="A227" s="10"/>
      <c r="B227" s="11"/>
      <c r="C227" s="10"/>
      <c r="D227" s="10"/>
      <c r="E227" s="10"/>
      <c r="F227" s="12"/>
      <c r="G227" s="13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.75" customHeight="1">
      <c r="A228" s="10"/>
      <c r="B228" s="11"/>
      <c r="C228" s="10"/>
      <c r="D228" s="10"/>
      <c r="E228" s="10"/>
      <c r="F228" s="12"/>
      <c r="G228" s="13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.75" customHeight="1">
      <c r="A229" s="10"/>
      <c r="B229" s="11"/>
      <c r="C229" s="10"/>
      <c r="D229" s="10"/>
      <c r="E229" s="10"/>
      <c r="F229" s="12"/>
      <c r="G229" s="13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.75" customHeight="1">
      <c r="A230" s="10"/>
      <c r="B230" s="11"/>
      <c r="C230" s="10"/>
      <c r="D230" s="10"/>
      <c r="E230" s="10"/>
      <c r="F230" s="12"/>
      <c r="G230" s="13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.75" customHeight="1">
      <c r="A231" s="10"/>
      <c r="B231" s="11"/>
      <c r="C231" s="10"/>
      <c r="D231" s="10"/>
      <c r="E231" s="10"/>
      <c r="F231" s="12"/>
      <c r="G231" s="13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.75" customHeight="1">
      <c r="A232" s="10"/>
      <c r="B232" s="11"/>
      <c r="C232" s="10"/>
      <c r="D232" s="10"/>
      <c r="E232" s="10"/>
      <c r="F232" s="12"/>
      <c r="G232" s="13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.75" customHeight="1">
      <c r="A233" s="10"/>
      <c r="B233" s="11"/>
      <c r="C233" s="10"/>
      <c r="D233" s="10"/>
      <c r="E233" s="10"/>
      <c r="F233" s="12"/>
      <c r="G233" s="13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.75" customHeight="1">
      <c r="A234" s="10"/>
      <c r="B234" s="11"/>
      <c r="C234" s="10"/>
      <c r="D234" s="10"/>
      <c r="E234" s="10"/>
      <c r="F234" s="12"/>
      <c r="G234" s="13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.75" customHeight="1">
      <c r="A235" s="10"/>
      <c r="B235" s="11"/>
      <c r="C235" s="10"/>
      <c r="D235" s="10"/>
      <c r="E235" s="10"/>
      <c r="F235" s="12"/>
      <c r="G235" s="13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.75" customHeight="1">
      <c r="A236" s="10"/>
      <c r="B236" s="11"/>
      <c r="C236" s="10"/>
      <c r="D236" s="10"/>
      <c r="E236" s="10"/>
      <c r="F236" s="12"/>
      <c r="G236" s="13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.75" customHeight="1">
      <c r="A237" s="10"/>
      <c r="B237" s="11"/>
      <c r="C237" s="10"/>
      <c r="D237" s="10"/>
      <c r="E237" s="10"/>
      <c r="F237" s="12"/>
      <c r="G237" s="13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.75" customHeight="1">
      <c r="A238" s="10"/>
      <c r="B238" s="11"/>
      <c r="C238" s="10"/>
      <c r="D238" s="10"/>
      <c r="E238" s="10"/>
      <c r="F238" s="12"/>
      <c r="G238" s="13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.75" customHeight="1">
      <c r="A239" s="10"/>
      <c r="B239" s="11"/>
      <c r="C239" s="10"/>
      <c r="D239" s="10"/>
      <c r="E239" s="10"/>
      <c r="F239" s="12"/>
      <c r="G239" s="13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.75" customHeight="1">
      <c r="A240" s="10"/>
      <c r="B240" s="11"/>
      <c r="C240" s="10"/>
      <c r="D240" s="10"/>
      <c r="E240" s="10"/>
      <c r="F240" s="12"/>
      <c r="G240" s="13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.75" customHeight="1">
      <c r="A241" s="10"/>
      <c r="B241" s="11"/>
      <c r="C241" s="10"/>
      <c r="D241" s="10"/>
      <c r="E241" s="10"/>
      <c r="F241" s="12"/>
      <c r="G241" s="13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.75" customHeight="1">
      <c r="A242" s="10"/>
      <c r="B242" s="11"/>
      <c r="C242" s="10"/>
      <c r="D242" s="10"/>
      <c r="E242" s="10"/>
      <c r="F242" s="12"/>
      <c r="G242" s="13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.75" customHeight="1">
      <c r="A243" s="10"/>
      <c r="B243" s="11"/>
      <c r="C243" s="10"/>
      <c r="D243" s="10"/>
      <c r="E243" s="10"/>
      <c r="F243" s="12"/>
      <c r="G243" s="13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.75" customHeight="1">
      <c r="A244" s="10"/>
      <c r="B244" s="11"/>
      <c r="C244" s="10"/>
      <c r="D244" s="10"/>
      <c r="E244" s="10"/>
      <c r="F244" s="12"/>
      <c r="G244" s="13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.75" customHeight="1">
      <c r="A245" s="10"/>
      <c r="B245" s="11"/>
      <c r="C245" s="10"/>
      <c r="D245" s="10"/>
      <c r="E245" s="10"/>
      <c r="F245" s="12"/>
      <c r="G245" s="13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.75" customHeight="1">
      <c r="A246" s="10"/>
      <c r="B246" s="11"/>
      <c r="C246" s="10"/>
      <c r="D246" s="10"/>
      <c r="E246" s="10"/>
      <c r="F246" s="12"/>
      <c r="G246" s="13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.75" customHeight="1">
      <c r="A247" s="10"/>
      <c r="B247" s="11"/>
      <c r="C247" s="10"/>
      <c r="D247" s="10"/>
      <c r="E247" s="10"/>
      <c r="F247" s="12"/>
      <c r="G247" s="13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.75" customHeight="1">
      <c r="A248" s="10"/>
      <c r="B248" s="11"/>
      <c r="C248" s="10"/>
      <c r="D248" s="10"/>
      <c r="E248" s="10"/>
      <c r="F248" s="12"/>
      <c r="G248" s="13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.75" customHeight="1">
      <c r="A249" s="10"/>
      <c r="B249" s="11"/>
      <c r="C249" s="10"/>
      <c r="D249" s="10"/>
      <c r="E249" s="10"/>
      <c r="F249" s="12"/>
      <c r="G249" s="13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.75" customHeight="1">
      <c r="A250" s="10"/>
      <c r="B250" s="11"/>
      <c r="C250" s="10"/>
      <c r="D250" s="10"/>
      <c r="E250" s="10"/>
      <c r="F250" s="12"/>
      <c r="G250" s="13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.75" customHeight="1">
      <c r="A251" s="10"/>
      <c r="B251" s="11"/>
      <c r="C251" s="10"/>
      <c r="D251" s="10"/>
      <c r="E251" s="10"/>
      <c r="F251" s="12"/>
      <c r="G251" s="13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.75" customHeight="1">
      <c r="A252" s="10"/>
      <c r="B252" s="11"/>
      <c r="C252" s="10"/>
      <c r="D252" s="10"/>
      <c r="E252" s="10"/>
      <c r="F252" s="12"/>
      <c r="G252" s="13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.75" customHeight="1">
      <c r="A253" s="10"/>
      <c r="B253" s="11"/>
      <c r="C253" s="10"/>
      <c r="D253" s="10"/>
      <c r="E253" s="10"/>
      <c r="F253" s="12"/>
      <c r="G253" s="13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.75" customHeight="1">
      <c r="A254" s="10"/>
      <c r="B254" s="11"/>
      <c r="C254" s="10"/>
      <c r="D254" s="10"/>
      <c r="E254" s="10"/>
      <c r="F254" s="12"/>
      <c r="G254" s="13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.75" customHeight="1">
      <c r="A255" s="10"/>
      <c r="B255" s="11"/>
      <c r="C255" s="10"/>
      <c r="D255" s="10"/>
      <c r="E255" s="10"/>
      <c r="F255" s="12"/>
      <c r="G255" s="13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.75" customHeight="1">
      <c r="A256" s="10"/>
      <c r="B256" s="11"/>
      <c r="C256" s="10"/>
      <c r="D256" s="10"/>
      <c r="E256" s="10"/>
      <c r="F256" s="12"/>
      <c r="G256" s="13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.75" customHeight="1">
      <c r="A257" s="10"/>
      <c r="B257" s="11"/>
      <c r="C257" s="10"/>
      <c r="D257" s="10"/>
      <c r="E257" s="10"/>
      <c r="F257" s="12"/>
      <c r="G257" s="13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.75" customHeight="1">
      <c r="A258" s="10"/>
      <c r="B258" s="11"/>
      <c r="C258" s="10"/>
      <c r="D258" s="10"/>
      <c r="E258" s="10"/>
      <c r="F258" s="12"/>
      <c r="G258" s="13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.75" customHeight="1">
      <c r="A259" s="10"/>
      <c r="B259" s="11"/>
      <c r="C259" s="10"/>
      <c r="D259" s="10"/>
      <c r="E259" s="10"/>
      <c r="F259" s="12"/>
      <c r="G259" s="13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.75" customHeight="1">
      <c r="A260" s="10"/>
      <c r="B260" s="11"/>
      <c r="C260" s="10"/>
      <c r="D260" s="10"/>
      <c r="E260" s="10"/>
      <c r="F260" s="12"/>
      <c r="G260" s="13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.75" customHeight="1">
      <c r="A261" s="10"/>
      <c r="B261" s="11"/>
      <c r="C261" s="10"/>
      <c r="D261" s="10"/>
      <c r="E261" s="10"/>
      <c r="F261" s="12"/>
      <c r="G261" s="13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.75" customHeight="1">
      <c r="A262" s="10"/>
      <c r="B262" s="11"/>
      <c r="C262" s="10"/>
      <c r="D262" s="10"/>
      <c r="E262" s="10"/>
      <c r="F262" s="12"/>
      <c r="G262" s="13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.75" customHeight="1">
      <c r="A263" s="10"/>
      <c r="B263" s="11"/>
      <c r="C263" s="10"/>
      <c r="D263" s="10"/>
      <c r="E263" s="10"/>
      <c r="F263" s="12"/>
      <c r="G263" s="13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.75" customHeight="1">
      <c r="A264" s="10"/>
      <c r="B264" s="11"/>
      <c r="C264" s="10"/>
      <c r="D264" s="10"/>
      <c r="E264" s="10"/>
      <c r="F264" s="12"/>
      <c r="G264" s="13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.75" customHeight="1">
      <c r="A265" s="10"/>
      <c r="B265" s="11"/>
      <c r="C265" s="10"/>
      <c r="D265" s="10"/>
      <c r="E265" s="10"/>
      <c r="F265" s="12"/>
      <c r="G265" s="13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.75" customHeight="1">
      <c r="A266" s="10"/>
      <c r="B266" s="11"/>
      <c r="C266" s="10"/>
      <c r="D266" s="10"/>
      <c r="E266" s="10"/>
      <c r="F266" s="12"/>
      <c r="G266" s="13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.75" customHeight="1">
      <c r="A267" s="10"/>
      <c r="B267" s="11"/>
      <c r="C267" s="10"/>
      <c r="D267" s="10"/>
      <c r="E267" s="10"/>
      <c r="F267" s="12"/>
      <c r="G267" s="13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.75" customHeight="1">
      <c r="A268" s="10"/>
      <c r="B268" s="11"/>
      <c r="C268" s="10"/>
      <c r="D268" s="10"/>
      <c r="E268" s="10"/>
      <c r="F268" s="12"/>
      <c r="G268" s="13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.75" customHeight="1">
      <c r="A269" s="10"/>
      <c r="B269" s="11"/>
      <c r="C269" s="10"/>
      <c r="D269" s="10"/>
      <c r="E269" s="10"/>
      <c r="F269" s="12"/>
      <c r="G269" s="13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.75" customHeight="1">
      <c r="A270" s="10"/>
      <c r="B270" s="11"/>
      <c r="C270" s="10"/>
      <c r="D270" s="10"/>
      <c r="E270" s="10"/>
      <c r="F270" s="12"/>
      <c r="G270" s="13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.75" customHeight="1">
      <c r="A271" s="10"/>
      <c r="B271" s="11"/>
      <c r="C271" s="10"/>
      <c r="D271" s="10"/>
      <c r="E271" s="10"/>
      <c r="F271" s="12"/>
      <c r="G271" s="13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.75" customHeight="1">
      <c r="A272" s="10"/>
      <c r="B272" s="11"/>
      <c r="C272" s="10"/>
      <c r="D272" s="10"/>
      <c r="E272" s="10"/>
      <c r="F272" s="12"/>
      <c r="G272" s="13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.75" customHeight="1">
      <c r="A273" s="10"/>
      <c r="B273" s="11"/>
      <c r="C273" s="10"/>
      <c r="D273" s="10"/>
      <c r="E273" s="10"/>
      <c r="F273" s="12"/>
      <c r="G273" s="13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.75" customHeight="1">
      <c r="A274" s="10"/>
      <c r="B274" s="11"/>
      <c r="C274" s="10"/>
      <c r="D274" s="10"/>
      <c r="E274" s="10"/>
      <c r="F274" s="12"/>
      <c r="G274" s="13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.75" customHeight="1">
      <c r="A275" s="10"/>
      <c r="B275" s="11"/>
      <c r="C275" s="10"/>
      <c r="D275" s="10"/>
      <c r="E275" s="10"/>
      <c r="F275" s="12"/>
      <c r="G275" s="13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.75" customHeight="1">
      <c r="A276" s="10"/>
      <c r="B276" s="11"/>
      <c r="C276" s="10"/>
      <c r="D276" s="10"/>
      <c r="E276" s="10"/>
      <c r="F276" s="12"/>
      <c r="G276" s="13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.75" customHeight="1">
      <c r="A277" s="10"/>
      <c r="B277" s="11"/>
      <c r="C277" s="10"/>
      <c r="D277" s="10"/>
      <c r="E277" s="10"/>
      <c r="F277" s="12"/>
      <c r="G277" s="13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.75" customHeight="1">
      <c r="A278" s="10"/>
      <c r="B278" s="11"/>
      <c r="C278" s="10"/>
      <c r="D278" s="10"/>
      <c r="E278" s="10"/>
      <c r="F278" s="12"/>
      <c r="G278" s="13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.75" customHeight="1">
      <c r="A279" s="10"/>
      <c r="B279" s="11"/>
      <c r="C279" s="10"/>
      <c r="D279" s="10"/>
      <c r="E279" s="10"/>
      <c r="F279" s="12"/>
      <c r="G279" s="13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.75" customHeight="1">
      <c r="A280" s="10"/>
      <c r="B280" s="11"/>
      <c r="C280" s="10"/>
      <c r="D280" s="10"/>
      <c r="E280" s="10"/>
      <c r="F280" s="12"/>
      <c r="G280" s="13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.75" customHeight="1">
      <c r="A281" s="10"/>
      <c r="B281" s="11"/>
      <c r="C281" s="10"/>
      <c r="D281" s="10"/>
      <c r="E281" s="10"/>
      <c r="F281" s="12"/>
      <c r="G281" s="13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.75" customHeight="1">
      <c r="A282" s="10"/>
      <c r="B282" s="11"/>
      <c r="C282" s="10"/>
      <c r="D282" s="10"/>
      <c r="E282" s="10"/>
      <c r="F282" s="12"/>
      <c r="G282" s="13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.75" customHeight="1">
      <c r="A283" s="10"/>
      <c r="B283" s="11"/>
      <c r="C283" s="10"/>
      <c r="D283" s="10"/>
      <c r="E283" s="10"/>
      <c r="F283" s="12"/>
      <c r="G283" s="13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.75" customHeight="1">
      <c r="A284" s="10"/>
      <c r="B284" s="11"/>
      <c r="C284" s="10"/>
      <c r="D284" s="10"/>
      <c r="E284" s="10"/>
      <c r="F284" s="12"/>
      <c r="G284" s="13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.75" customHeight="1">
      <c r="A285" s="10"/>
      <c r="B285" s="11"/>
      <c r="C285" s="10"/>
      <c r="D285" s="10"/>
      <c r="E285" s="10"/>
      <c r="F285" s="12"/>
      <c r="G285" s="13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.75" customHeight="1">
      <c r="A286" s="10"/>
      <c r="B286" s="11"/>
      <c r="C286" s="10"/>
      <c r="D286" s="10"/>
      <c r="E286" s="10"/>
      <c r="F286" s="12"/>
      <c r="G286" s="13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.75" customHeight="1">
      <c r="A287" s="10"/>
      <c r="B287" s="11"/>
      <c r="C287" s="10"/>
      <c r="D287" s="10"/>
      <c r="E287" s="10"/>
      <c r="F287" s="12"/>
      <c r="G287" s="13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.75" customHeight="1">
      <c r="A288" s="10"/>
      <c r="B288" s="11"/>
      <c r="C288" s="10"/>
      <c r="D288" s="10"/>
      <c r="E288" s="10"/>
      <c r="F288" s="12"/>
      <c r="G288" s="13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.75" customHeight="1">
      <c r="A289" s="10"/>
      <c r="B289" s="11"/>
      <c r="C289" s="10"/>
      <c r="D289" s="10"/>
      <c r="E289" s="10"/>
      <c r="F289" s="12"/>
      <c r="G289" s="13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.75" customHeight="1">
      <c r="A290" s="10"/>
      <c r="B290" s="11"/>
      <c r="C290" s="10"/>
      <c r="D290" s="10"/>
      <c r="E290" s="10"/>
      <c r="F290" s="12"/>
      <c r="G290" s="13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.75" customHeight="1">
      <c r="A291" s="10"/>
      <c r="B291" s="11"/>
      <c r="C291" s="10"/>
      <c r="D291" s="10"/>
      <c r="E291" s="10"/>
      <c r="F291" s="12"/>
      <c r="G291" s="13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.75" customHeight="1">
      <c r="A292" s="10"/>
      <c r="B292" s="11"/>
      <c r="C292" s="10"/>
      <c r="D292" s="10"/>
      <c r="E292" s="10"/>
      <c r="F292" s="12"/>
      <c r="G292" s="13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.75" customHeight="1">
      <c r="A293" s="10"/>
      <c r="B293" s="11"/>
      <c r="C293" s="10"/>
      <c r="D293" s="10"/>
      <c r="E293" s="10"/>
      <c r="F293" s="12"/>
      <c r="G293" s="13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.75" customHeight="1">
      <c r="A294" s="10"/>
      <c r="B294" s="11"/>
      <c r="C294" s="10"/>
      <c r="D294" s="10"/>
      <c r="E294" s="10"/>
      <c r="F294" s="12"/>
      <c r="G294" s="13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.75" customHeight="1">
      <c r="A295" s="10"/>
      <c r="B295" s="11"/>
      <c r="C295" s="10"/>
      <c r="D295" s="10"/>
      <c r="E295" s="10"/>
      <c r="F295" s="12"/>
      <c r="G295" s="13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.75" customHeight="1">
      <c r="A296" s="10"/>
      <c r="B296" s="11"/>
      <c r="C296" s="10"/>
      <c r="D296" s="10"/>
      <c r="E296" s="10"/>
      <c r="F296" s="12"/>
      <c r="G296" s="13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.75" customHeight="1">
      <c r="A297" s="10"/>
      <c r="B297" s="11"/>
      <c r="C297" s="10"/>
      <c r="D297" s="10"/>
      <c r="E297" s="10"/>
      <c r="F297" s="12"/>
      <c r="G297" s="13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.75" customHeight="1">
      <c r="A298" s="10"/>
      <c r="B298" s="11"/>
      <c r="C298" s="10"/>
      <c r="D298" s="10"/>
      <c r="E298" s="10"/>
      <c r="F298" s="12"/>
      <c r="G298" s="13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.75" customHeight="1">
      <c r="A299" s="10"/>
      <c r="B299" s="11"/>
      <c r="C299" s="10"/>
      <c r="D299" s="10"/>
      <c r="E299" s="10"/>
      <c r="F299" s="12"/>
      <c r="G299" s="13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.75" customHeight="1">
      <c r="A300" s="10"/>
      <c r="B300" s="11"/>
      <c r="C300" s="10"/>
      <c r="D300" s="10"/>
      <c r="E300" s="10"/>
      <c r="F300" s="12"/>
      <c r="G300" s="13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.75" customHeight="1">
      <c r="A301" s="10"/>
      <c r="B301" s="11"/>
      <c r="C301" s="10"/>
      <c r="D301" s="10"/>
      <c r="E301" s="10"/>
      <c r="F301" s="12"/>
      <c r="G301" s="13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.75" customHeight="1">
      <c r="A302" s="10"/>
      <c r="B302" s="11"/>
      <c r="C302" s="10"/>
      <c r="D302" s="10"/>
      <c r="E302" s="10"/>
      <c r="F302" s="12"/>
      <c r="G302" s="13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.75" customHeight="1">
      <c r="A303" s="10"/>
      <c r="B303" s="11"/>
      <c r="C303" s="10"/>
      <c r="D303" s="10"/>
      <c r="E303" s="10"/>
      <c r="F303" s="12"/>
      <c r="G303" s="13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.75" customHeight="1">
      <c r="A304" s="10"/>
      <c r="B304" s="11"/>
      <c r="C304" s="10"/>
      <c r="D304" s="10"/>
      <c r="E304" s="10"/>
      <c r="F304" s="12"/>
      <c r="G304" s="13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.75" customHeight="1">
      <c r="A305" s="10"/>
      <c r="B305" s="11"/>
      <c r="C305" s="10"/>
      <c r="D305" s="10"/>
      <c r="E305" s="10"/>
      <c r="F305" s="12"/>
      <c r="G305" s="13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.75" customHeight="1">
      <c r="A306" s="10"/>
      <c r="B306" s="11"/>
      <c r="C306" s="10"/>
      <c r="D306" s="10"/>
      <c r="E306" s="10"/>
      <c r="F306" s="12"/>
      <c r="G306" s="13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.75" customHeight="1">
      <c r="A307" s="10"/>
      <c r="B307" s="11"/>
      <c r="C307" s="10"/>
      <c r="D307" s="10"/>
      <c r="E307" s="10"/>
      <c r="F307" s="12"/>
      <c r="G307" s="13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.75" customHeight="1">
      <c r="A308" s="10"/>
      <c r="B308" s="11"/>
      <c r="C308" s="10"/>
      <c r="D308" s="10"/>
      <c r="E308" s="10"/>
      <c r="F308" s="12"/>
      <c r="G308" s="13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.75" customHeight="1">
      <c r="A309" s="10"/>
      <c r="B309" s="11"/>
      <c r="C309" s="10"/>
      <c r="D309" s="10"/>
      <c r="E309" s="10"/>
      <c r="F309" s="12"/>
      <c r="G309" s="13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.75" customHeight="1">
      <c r="A310" s="10"/>
      <c r="B310" s="11"/>
      <c r="C310" s="10"/>
      <c r="D310" s="10"/>
      <c r="E310" s="10"/>
      <c r="F310" s="12"/>
      <c r="G310" s="13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.75" customHeight="1">
      <c r="A311" s="10"/>
      <c r="B311" s="11"/>
      <c r="C311" s="10"/>
      <c r="D311" s="10"/>
      <c r="E311" s="10"/>
      <c r="F311" s="12"/>
      <c r="G311" s="13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.75" customHeight="1">
      <c r="A312" s="10"/>
      <c r="B312" s="11"/>
      <c r="C312" s="10"/>
      <c r="D312" s="10"/>
      <c r="E312" s="10"/>
      <c r="F312" s="12"/>
      <c r="G312" s="13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.75" customHeight="1">
      <c r="A313" s="10"/>
      <c r="B313" s="11"/>
      <c r="C313" s="10"/>
      <c r="D313" s="10"/>
      <c r="E313" s="10"/>
      <c r="F313" s="12"/>
      <c r="G313" s="13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.75" customHeight="1">
      <c r="A314" s="10"/>
      <c r="B314" s="11"/>
      <c r="C314" s="10"/>
      <c r="D314" s="10"/>
      <c r="E314" s="10"/>
      <c r="F314" s="12"/>
      <c r="G314" s="13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.75" customHeight="1">
      <c r="A315" s="10"/>
      <c r="B315" s="11"/>
      <c r="C315" s="10"/>
      <c r="D315" s="10"/>
      <c r="E315" s="10"/>
      <c r="F315" s="12"/>
      <c r="G315" s="13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.75" customHeight="1">
      <c r="A316" s="10"/>
      <c r="B316" s="11"/>
      <c r="C316" s="10"/>
      <c r="D316" s="10"/>
      <c r="E316" s="10"/>
      <c r="F316" s="12"/>
      <c r="G316" s="13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.75" customHeight="1">
      <c r="A317" s="10"/>
      <c r="B317" s="11"/>
      <c r="C317" s="10"/>
      <c r="D317" s="10"/>
      <c r="E317" s="10"/>
      <c r="F317" s="12"/>
      <c r="G317" s="13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.75" customHeight="1">
      <c r="A318" s="10"/>
      <c r="B318" s="11"/>
      <c r="C318" s="10"/>
      <c r="D318" s="10"/>
      <c r="E318" s="10"/>
      <c r="F318" s="12"/>
      <c r="G318" s="13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.75" customHeight="1">
      <c r="A319" s="10"/>
      <c r="B319" s="11"/>
      <c r="C319" s="10"/>
      <c r="D319" s="10"/>
      <c r="E319" s="10"/>
      <c r="F319" s="12"/>
      <c r="G319" s="13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.75" customHeight="1">
      <c r="A320" s="10"/>
      <c r="B320" s="11"/>
      <c r="C320" s="10"/>
      <c r="D320" s="10"/>
      <c r="E320" s="10"/>
      <c r="F320" s="12"/>
      <c r="G320" s="13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.75" customHeight="1">
      <c r="A321" s="10"/>
      <c r="B321" s="11"/>
      <c r="C321" s="10"/>
      <c r="D321" s="10"/>
      <c r="E321" s="10"/>
      <c r="F321" s="12"/>
      <c r="G321" s="13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.75" customHeight="1">
      <c r="A322" s="10"/>
      <c r="B322" s="11"/>
      <c r="C322" s="10"/>
      <c r="D322" s="10"/>
      <c r="E322" s="10"/>
      <c r="F322" s="12"/>
      <c r="G322" s="13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.75" customHeight="1">
      <c r="A323" s="10"/>
      <c r="B323" s="11"/>
      <c r="C323" s="10"/>
      <c r="D323" s="10"/>
      <c r="E323" s="10"/>
      <c r="F323" s="12"/>
      <c r="G323" s="13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.75" customHeight="1">
      <c r="A324" s="10"/>
      <c r="B324" s="11"/>
      <c r="C324" s="10"/>
      <c r="D324" s="10"/>
      <c r="E324" s="10"/>
      <c r="F324" s="12"/>
      <c r="G324" s="13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.75" customHeight="1">
      <c r="A325" s="10"/>
      <c r="B325" s="11"/>
      <c r="C325" s="10"/>
      <c r="D325" s="10"/>
      <c r="E325" s="10"/>
      <c r="F325" s="12"/>
      <c r="G325" s="13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.75" customHeight="1">
      <c r="A326" s="10"/>
      <c r="B326" s="11"/>
      <c r="C326" s="10"/>
      <c r="D326" s="10"/>
      <c r="E326" s="10"/>
      <c r="F326" s="12"/>
      <c r="G326" s="13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.75" customHeight="1">
      <c r="A327" s="10"/>
      <c r="B327" s="11"/>
      <c r="C327" s="10"/>
      <c r="D327" s="10"/>
      <c r="E327" s="10"/>
      <c r="F327" s="12"/>
      <c r="G327" s="13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.75" customHeight="1">
      <c r="A328" s="10"/>
      <c r="B328" s="11"/>
      <c r="C328" s="10"/>
      <c r="D328" s="10"/>
      <c r="E328" s="10"/>
      <c r="F328" s="12"/>
      <c r="G328" s="13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.75" customHeight="1">
      <c r="A329" s="10"/>
      <c r="B329" s="11"/>
      <c r="C329" s="10"/>
      <c r="D329" s="10"/>
      <c r="E329" s="10"/>
      <c r="F329" s="12"/>
      <c r="G329" s="13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.75" customHeight="1">
      <c r="A330" s="10"/>
      <c r="B330" s="11"/>
      <c r="C330" s="10"/>
      <c r="D330" s="10"/>
      <c r="E330" s="10"/>
      <c r="F330" s="12"/>
      <c r="G330" s="13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.75" customHeight="1">
      <c r="A331" s="10"/>
      <c r="B331" s="11"/>
      <c r="C331" s="10"/>
      <c r="D331" s="10"/>
      <c r="E331" s="10"/>
      <c r="F331" s="12"/>
      <c r="G331" s="13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.75" customHeight="1">
      <c r="A332" s="10"/>
      <c r="B332" s="11"/>
      <c r="C332" s="10"/>
      <c r="D332" s="10"/>
      <c r="E332" s="10"/>
      <c r="F332" s="12"/>
      <c r="G332" s="13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.75" customHeight="1">
      <c r="A333" s="10"/>
      <c r="B333" s="11"/>
      <c r="C333" s="10"/>
      <c r="D333" s="10"/>
      <c r="E333" s="10"/>
      <c r="F333" s="12"/>
      <c r="G333" s="13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.75" customHeight="1">
      <c r="A334" s="10"/>
      <c r="B334" s="11"/>
      <c r="C334" s="10"/>
      <c r="D334" s="10"/>
      <c r="E334" s="10"/>
      <c r="F334" s="12"/>
      <c r="G334" s="13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.75" customHeight="1">
      <c r="A335" s="10"/>
      <c r="B335" s="11"/>
      <c r="C335" s="10"/>
      <c r="D335" s="10"/>
      <c r="E335" s="10"/>
      <c r="F335" s="12"/>
      <c r="G335" s="13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.75" customHeight="1">
      <c r="A336" s="10"/>
      <c r="B336" s="11"/>
      <c r="C336" s="10"/>
      <c r="D336" s="10"/>
      <c r="E336" s="10"/>
      <c r="F336" s="12"/>
      <c r="G336" s="13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.75" customHeight="1">
      <c r="A337" s="10"/>
      <c r="B337" s="11"/>
      <c r="C337" s="10"/>
      <c r="D337" s="10"/>
      <c r="E337" s="10"/>
      <c r="F337" s="12"/>
      <c r="G337" s="13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.75" customHeight="1">
      <c r="A338" s="10"/>
      <c r="B338" s="11"/>
      <c r="C338" s="10"/>
      <c r="D338" s="10"/>
      <c r="E338" s="10"/>
      <c r="F338" s="12"/>
      <c r="G338" s="13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.75" customHeight="1">
      <c r="A339" s="10"/>
      <c r="B339" s="11"/>
      <c r="C339" s="10"/>
      <c r="D339" s="10"/>
      <c r="E339" s="10"/>
      <c r="F339" s="12"/>
      <c r="G339" s="13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.75" customHeight="1">
      <c r="A340" s="10"/>
      <c r="B340" s="11"/>
      <c r="C340" s="10"/>
      <c r="D340" s="10"/>
      <c r="E340" s="10"/>
      <c r="F340" s="12"/>
      <c r="G340" s="13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.75" customHeight="1">
      <c r="A341" s="10"/>
      <c r="B341" s="11"/>
      <c r="C341" s="10"/>
      <c r="D341" s="10"/>
      <c r="E341" s="10"/>
      <c r="F341" s="12"/>
      <c r="G341" s="13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.75" customHeight="1">
      <c r="A342" s="10"/>
      <c r="B342" s="11"/>
      <c r="C342" s="10"/>
      <c r="D342" s="10"/>
      <c r="E342" s="10"/>
      <c r="F342" s="12"/>
      <c r="G342" s="13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.75" customHeight="1">
      <c r="A343" s="10"/>
      <c r="B343" s="11"/>
      <c r="C343" s="10"/>
      <c r="D343" s="10"/>
      <c r="E343" s="10"/>
      <c r="F343" s="12"/>
      <c r="G343" s="13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.75" customHeight="1">
      <c r="A344" s="10"/>
      <c r="B344" s="11"/>
      <c r="C344" s="10"/>
      <c r="D344" s="10"/>
      <c r="E344" s="10"/>
      <c r="F344" s="12"/>
      <c r="G344" s="13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.75" customHeight="1">
      <c r="A345" s="10"/>
      <c r="B345" s="11"/>
      <c r="C345" s="10"/>
      <c r="D345" s="10"/>
      <c r="E345" s="10"/>
      <c r="F345" s="12"/>
      <c r="G345" s="13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.75" customHeight="1">
      <c r="A346" s="10"/>
      <c r="B346" s="11"/>
      <c r="C346" s="10"/>
      <c r="D346" s="10"/>
      <c r="E346" s="10"/>
      <c r="F346" s="12"/>
      <c r="G346" s="13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.75" customHeight="1">
      <c r="A347" s="10"/>
      <c r="B347" s="11"/>
      <c r="C347" s="10"/>
      <c r="D347" s="10"/>
      <c r="E347" s="10"/>
      <c r="F347" s="12"/>
      <c r="G347" s="13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.75" customHeight="1">
      <c r="A348" s="10"/>
      <c r="B348" s="11"/>
      <c r="C348" s="10"/>
      <c r="D348" s="10"/>
      <c r="E348" s="10"/>
      <c r="F348" s="12"/>
      <c r="G348" s="13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.75" customHeight="1">
      <c r="A349" s="10"/>
      <c r="B349" s="11"/>
      <c r="C349" s="10"/>
      <c r="D349" s="10"/>
      <c r="E349" s="10"/>
      <c r="F349" s="12"/>
      <c r="G349" s="13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.75" customHeight="1">
      <c r="A350" s="10"/>
      <c r="B350" s="11"/>
      <c r="C350" s="10"/>
      <c r="D350" s="10"/>
      <c r="E350" s="10"/>
      <c r="F350" s="12"/>
      <c r="G350" s="13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.75" customHeight="1">
      <c r="A351" s="10"/>
      <c r="B351" s="11"/>
      <c r="C351" s="10"/>
      <c r="D351" s="10"/>
      <c r="E351" s="10"/>
      <c r="F351" s="12"/>
      <c r="G351" s="13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.75" customHeight="1">
      <c r="A352" s="10"/>
      <c r="B352" s="11"/>
      <c r="C352" s="10"/>
      <c r="D352" s="10"/>
      <c r="E352" s="10"/>
      <c r="F352" s="12"/>
      <c r="G352" s="13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.75" customHeight="1">
      <c r="A353" s="10"/>
      <c r="B353" s="11"/>
      <c r="C353" s="10"/>
      <c r="D353" s="10"/>
      <c r="E353" s="10"/>
      <c r="F353" s="12"/>
      <c r="G353" s="13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.75" customHeight="1">
      <c r="A354" s="10"/>
      <c r="B354" s="11"/>
      <c r="C354" s="10"/>
      <c r="D354" s="10"/>
      <c r="E354" s="10"/>
      <c r="F354" s="12"/>
      <c r="G354" s="13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.75" customHeight="1">
      <c r="A355" s="10"/>
      <c r="B355" s="11"/>
      <c r="C355" s="10"/>
      <c r="D355" s="10"/>
      <c r="E355" s="10"/>
      <c r="F355" s="12"/>
      <c r="G355" s="13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.75" customHeight="1">
      <c r="A356" s="10"/>
      <c r="B356" s="11"/>
      <c r="C356" s="10"/>
      <c r="D356" s="10"/>
      <c r="E356" s="10"/>
      <c r="F356" s="12"/>
      <c r="G356" s="13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.75" customHeight="1">
      <c r="A357" s="10"/>
      <c r="B357" s="11"/>
      <c r="C357" s="10"/>
      <c r="D357" s="10"/>
      <c r="E357" s="10"/>
      <c r="F357" s="12"/>
      <c r="G357" s="13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.75" customHeight="1">
      <c r="A358" s="10"/>
      <c r="B358" s="11"/>
      <c r="C358" s="10"/>
      <c r="D358" s="10"/>
      <c r="E358" s="10"/>
      <c r="F358" s="12"/>
      <c r="G358" s="13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.75" customHeight="1">
      <c r="A359" s="10"/>
      <c r="B359" s="11"/>
      <c r="C359" s="10"/>
      <c r="D359" s="10"/>
      <c r="E359" s="10"/>
      <c r="F359" s="12"/>
      <c r="G359" s="13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.75" customHeight="1">
      <c r="A360" s="10"/>
      <c r="B360" s="11"/>
      <c r="C360" s="10"/>
      <c r="D360" s="10"/>
      <c r="E360" s="10"/>
      <c r="F360" s="12"/>
      <c r="G360" s="13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.75" customHeight="1">
      <c r="A361" s="10"/>
      <c r="B361" s="11"/>
      <c r="C361" s="10"/>
      <c r="D361" s="10"/>
      <c r="E361" s="10"/>
      <c r="F361" s="12"/>
      <c r="G361" s="13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.75" customHeight="1">
      <c r="A362" s="10"/>
      <c r="B362" s="11"/>
      <c r="C362" s="10"/>
      <c r="D362" s="10"/>
      <c r="E362" s="10"/>
      <c r="F362" s="12"/>
      <c r="G362" s="13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.75" customHeight="1">
      <c r="A363" s="10"/>
      <c r="B363" s="11"/>
      <c r="C363" s="10"/>
      <c r="D363" s="10"/>
      <c r="E363" s="10"/>
      <c r="F363" s="12"/>
      <c r="G363" s="13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.75" customHeight="1">
      <c r="A364" s="10"/>
      <c r="B364" s="11"/>
      <c r="C364" s="10"/>
      <c r="D364" s="10"/>
      <c r="E364" s="10"/>
      <c r="F364" s="12"/>
      <c r="G364" s="13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.75" customHeight="1">
      <c r="A365" s="10"/>
      <c r="B365" s="11"/>
      <c r="C365" s="10"/>
      <c r="D365" s="10"/>
      <c r="E365" s="10"/>
      <c r="F365" s="12"/>
      <c r="G365" s="13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.75" customHeight="1">
      <c r="A366" s="10"/>
      <c r="B366" s="11"/>
      <c r="C366" s="10"/>
      <c r="D366" s="10"/>
      <c r="E366" s="10"/>
      <c r="F366" s="12"/>
      <c r="G366" s="13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.75" customHeight="1">
      <c r="A367" s="10"/>
      <c r="B367" s="11"/>
      <c r="C367" s="10"/>
      <c r="D367" s="10"/>
      <c r="E367" s="10"/>
      <c r="F367" s="12"/>
      <c r="G367" s="13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.75" customHeight="1">
      <c r="A368" s="10"/>
      <c r="B368" s="11"/>
      <c r="C368" s="10"/>
      <c r="D368" s="10"/>
      <c r="E368" s="10"/>
      <c r="F368" s="12"/>
      <c r="G368" s="13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.75" customHeight="1">
      <c r="A369" s="10"/>
      <c r="B369" s="11"/>
      <c r="C369" s="10"/>
      <c r="D369" s="10"/>
      <c r="E369" s="10"/>
      <c r="F369" s="12"/>
      <c r="G369" s="13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.75" customHeight="1">
      <c r="A370" s="10"/>
      <c r="B370" s="11"/>
      <c r="C370" s="10"/>
      <c r="D370" s="10"/>
      <c r="E370" s="10"/>
      <c r="F370" s="12"/>
      <c r="G370" s="13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.75" customHeight="1">
      <c r="A371" s="10"/>
      <c r="B371" s="11"/>
      <c r="C371" s="10"/>
      <c r="D371" s="10"/>
      <c r="E371" s="10"/>
      <c r="F371" s="12"/>
      <c r="G371" s="13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.75" customHeight="1">
      <c r="A372" s="10"/>
      <c r="B372" s="11"/>
      <c r="C372" s="10"/>
      <c r="D372" s="10"/>
      <c r="E372" s="10"/>
      <c r="F372" s="12"/>
      <c r="G372" s="13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.75" customHeight="1">
      <c r="A373" s="10"/>
      <c r="B373" s="11"/>
      <c r="C373" s="10"/>
      <c r="D373" s="10"/>
      <c r="E373" s="10"/>
      <c r="F373" s="12"/>
      <c r="G373" s="13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.75" customHeight="1">
      <c r="A374" s="10"/>
      <c r="B374" s="11"/>
      <c r="C374" s="10"/>
      <c r="D374" s="10"/>
      <c r="E374" s="10"/>
      <c r="F374" s="12"/>
      <c r="G374" s="13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.75" customHeight="1">
      <c r="A375" s="10"/>
      <c r="B375" s="11"/>
      <c r="C375" s="10"/>
      <c r="D375" s="10"/>
      <c r="E375" s="10"/>
      <c r="F375" s="12"/>
      <c r="G375" s="13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.75" customHeight="1">
      <c r="A376" s="10"/>
      <c r="B376" s="11"/>
      <c r="C376" s="10"/>
      <c r="D376" s="10"/>
      <c r="E376" s="10"/>
      <c r="F376" s="12"/>
      <c r="G376" s="13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.75" customHeight="1">
      <c r="A377" s="10"/>
      <c r="B377" s="11"/>
      <c r="C377" s="10"/>
      <c r="D377" s="10"/>
      <c r="E377" s="10"/>
      <c r="F377" s="12"/>
      <c r="G377" s="13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.75" customHeight="1">
      <c r="A378" s="10"/>
      <c r="B378" s="11"/>
      <c r="C378" s="10"/>
      <c r="D378" s="10"/>
      <c r="E378" s="10"/>
      <c r="F378" s="12"/>
      <c r="G378" s="13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.75" customHeight="1">
      <c r="A379" s="10"/>
      <c r="B379" s="11"/>
      <c r="C379" s="10"/>
      <c r="D379" s="10"/>
      <c r="E379" s="10"/>
      <c r="F379" s="12"/>
      <c r="G379" s="13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.75" customHeight="1">
      <c r="A380" s="10"/>
      <c r="B380" s="11"/>
      <c r="C380" s="10"/>
      <c r="D380" s="10"/>
      <c r="E380" s="10"/>
      <c r="F380" s="12"/>
      <c r="G380" s="13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.75" customHeight="1">
      <c r="A381" s="10"/>
      <c r="B381" s="11"/>
      <c r="C381" s="10"/>
      <c r="D381" s="10"/>
      <c r="E381" s="10"/>
      <c r="F381" s="12"/>
      <c r="G381" s="13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.75" customHeight="1">
      <c r="A382" s="10"/>
      <c r="B382" s="11"/>
      <c r="C382" s="10"/>
      <c r="D382" s="10"/>
      <c r="E382" s="10"/>
      <c r="F382" s="12"/>
      <c r="G382" s="13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.75" customHeight="1">
      <c r="A383" s="10"/>
      <c r="B383" s="11"/>
      <c r="C383" s="10"/>
      <c r="D383" s="10"/>
      <c r="E383" s="10"/>
      <c r="F383" s="12"/>
      <c r="G383" s="13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.75" customHeight="1">
      <c r="A384" s="10"/>
      <c r="B384" s="11"/>
      <c r="C384" s="10"/>
      <c r="D384" s="10"/>
      <c r="E384" s="10"/>
      <c r="F384" s="12"/>
      <c r="G384" s="13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.75" customHeight="1">
      <c r="A385" s="10"/>
      <c r="B385" s="11"/>
      <c r="C385" s="10"/>
      <c r="D385" s="10"/>
      <c r="E385" s="10"/>
      <c r="F385" s="12"/>
      <c r="G385" s="13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.75" customHeight="1">
      <c r="A386" s="10"/>
      <c r="B386" s="11"/>
      <c r="C386" s="10"/>
      <c r="D386" s="10"/>
      <c r="E386" s="10"/>
      <c r="F386" s="12"/>
      <c r="G386" s="13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.75" customHeight="1">
      <c r="A387" s="10"/>
      <c r="B387" s="11"/>
      <c r="C387" s="10"/>
      <c r="D387" s="10"/>
      <c r="E387" s="10"/>
      <c r="F387" s="12"/>
      <c r="G387" s="13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.75" customHeight="1">
      <c r="A388" s="10"/>
      <c r="B388" s="11"/>
      <c r="C388" s="10"/>
      <c r="D388" s="10"/>
      <c r="E388" s="10"/>
      <c r="F388" s="12"/>
      <c r="G388" s="13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.75" customHeight="1">
      <c r="A389" s="10"/>
      <c r="B389" s="11"/>
      <c r="C389" s="10"/>
      <c r="D389" s="10"/>
      <c r="E389" s="10"/>
      <c r="F389" s="12"/>
      <c r="G389" s="13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.75" customHeight="1">
      <c r="A390" s="10"/>
      <c r="B390" s="11"/>
      <c r="C390" s="10"/>
      <c r="D390" s="10"/>
      <c r="E390" s="10"/>
      <c r="F390" s="12"/>
      <c r="G390" s="13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.75" customHeight="1">
      <c r="A391" s="10"/>
      <c r="B391" s="11"/>
      <c r="C391" s="10"/>
      <c r="D391" s="10"/>
      <c r="E391" s="10"/>
      <c r="F391" s="12"/>
      <c r="G391" s="13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.75" customHeight="1">
      <c r="A392" s="10"/>
      <c r="B392" s="11"/>
      <c r="C392" s="10"/>
      <c r="D392" s="10"/>
      <c r="E392" s="10"/>
      <c r="F392" s="12"/>
      <c r="G392" s="13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.75" customHeight="1">
      <c r="A393" s="10"/>
      <c r="B393" s="11"/>
      <c r="C393" s="10"/>
      <c r="D393" s="10"/>
      <c r="E393" s="10"/>
      <c r="F393" s="12"/>
      <c r="G393" s="13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.75" customHeight="1">
      <c r="A394" s="10"/>
      <c r="B394" s="11"/>
      <c r="C394" s="10"/>
      <c r="D394" s="10"/>
      <c r="E394" s="10"/>
      <c r="F394" s="12"/>
      <c r="G394" s="13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.75" customHeight="1">
      <c r="A395" s="10"/>
      <c r="B395" s="11"/>
      <c r="C395" s="10"/>
      <c r="D395" s="10"/>
      <c r="E395" s="10"/>
      <c r="F395" s="12"/>
      <c r="G395" s="13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.75" customHeight="1">
      <c r="A396" s="10"/>
      <c r="B396" s="11"/>
      <c r="C396" s="10"/>
      <c r="D396" s="10"/>
      <c r="E396" s="10"/>
      <c r="F396" s="12"/>
      <c r="G396" s="13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.75" customHeight="1">
      <c r="A397" s="10"/>
      <c r="B397" s="11"/>
      <c r="C397" s="10"/>
      <c r="D397" s="10"/>
      <c r="E397" s="10"/>
      <c r="F397" s="12"/>
      <c r="G397" s="13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.75" customHeight="1">
      <c r="A398" s="10"/>
      <c r="B398" s="11"/>
      <c r="C398" s="10"/>
      <c r="D398" s="10"/>
      <c r="E398" s="10"/>
      <c r="F398" s="12"/>
      <c r="G398" s="13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.75" customHeight="1">
      <c r="A399" s="10"/>
      <c r="B399" s="11"/>
      <c r="C399" s="10"/>
      <c r="D399" s="10"/>
      <c r="E399" s="10"/>
      <c r="F399" s="12"/>
      <c r="G399" s="13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.75" customHeight="1">
      <c r="A400" s="10"/>
      <c r="B400" s="11"/>
      <c r="C400" s="10"/>
      <c r="D400" s="10"/>
      <c r="E400" s="10"/>
      <c r="F400" s="12"/>
      <c r="G400" s="13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.75" customHeight="1">
      <c r="A401" s="10"/>
      <c r="B401" s="11"/>
      <c r="C401" s="10"/>
      <c r="D401" s="10"/>
      <c r="E401" s="10"/>
      <c r="F401" s="12"/>
      <c r="G401" s="13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.75" customHeight="1">
      <c r="A402" s="10"/>
      <c r="B402" s="11"/>
      <c r="C402" s="10"/>
      <c r="D402" s="10"/>
      <c r="E402" s="10"/>
      <c r="F402" s="12"/>
      <c r="G402" s="13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.75" customHeight="1">
      <c r="A403" s="10"/>
      <c r="B403" s="11"/>
      <c r="C403" s="10"/>
      <c r="D403" s="10"/>
      <c r="E403" s="10"/>
      <c r="F403" s="12"/>
      <c r="G403" s="13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.75" customHeight="1">
      <c r="A404" s="10"/>
      <c r="B404" s="11"/>
      <c r="C404" s="10"/>
      <c r="D404" s="10"/>
      <c r="E404" s="10"/>
      <c r="F404" s="12"/>
      <c r="G404" s="13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.75" customHeight="1">
      <c r="A405" s="10"/>
      <c r="B405" s="11"/>
      <c r="C405" s="10"/>
      <c r="D405" s="10"/>
      <c r="E405" s="10"/>
      <c r="F405" s="12"/>
      <c r="G405" s="13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.75" customHeight="1">
      <c r="A406" s="10"/>
      <c r="B406" s="11"/>
      <c r="C406" s="10"/>
      <c r="D406" s="10"/>
      <c r="E406" s="10"/>
      <c r="F406" s="12"/>
      <c r="G406" s="13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.75" customHeight="1">
      <c r="A407" s="10"/>
      <c r="B407" s="11"/>
      <c r="C407" s="10"/>
      <c r="D407" s="10"/>
      <c r="E407" s="10"/>
      <c r="F407" s="12"/>
      <c r="G407" s="13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.75" customHeight="1">
      <c r="A408" s="10"/>
      <c r="B408" s="11"/>
      <c r="C408" s="10"/>
      <c r="D408" s="10"/>
      <c r="E408" s="10"/>
      <c r="F408" s="12"/>
      <c r="G408" s="13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.75" customHeight="1">
      <c r="A409" s="10"/>
      <c r="B409" s="11"/>
      <c r="C409" s="10"/>
      <c r="D409" s="10"/>
      <c r="E409" s="10"/>
      <c r="F409" s="12"/>
      <c r="G409" s="13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.75" customHeight="1">
      <c r="A410" s="10"/>
      <c r="B410" s="11"/>
      <c r="C410" s="10"/>
      <c r="D410" s="10"/>
      <c r="E410" s="10"/>
      <c r="F410" s="12"/>
      <c r="G410" s="13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.75" customHeight="1">
      <c r="A411" s="10"/>
      <c r="B411" s="11"/>
      <c r="C411" s="10"/>
      <c r="D411" s="10"/>
      <c r="E411" s="10"/>
      <c r="F411" s="12"/>
      <c r="G411" s="13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.75" customHeight="1">
      <c r="A412" s="10"/>
      <c r="B412" s="11"/>
      <c r="C412" s="10"/>
      <c r="D412" s="10"/>
      <c r="E412" s="10"/>
      <c r="F412" s="12"/>
      <c r="G412" s="13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.75" customHeight="1">
      <c r="A413" s="10"/>
      <c r="B413" s="11"/>
      <c r="C413" s="10"/>
      <c r="D413" s="10"/>
      <c r="E413" s="10"/>
      <c r="F413" s="12"/>
      <c r="G413" s="13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.75" customHeight="1">
      <c r="A414" s="10"/>
      <c r="B414" s="11"/>
      <c r="C414" s="10"/>
      <c r="D414" s="10"/>
      <c r="E414" s="10"/>
      <c r="F414" s="12"/>
      <c r="G414" s="13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.75" customHeight="1">
      <c r="A415" s="10"/>
      <c r="B415" s="11"/>
      <c r="C415" s="10"/>
      <c r="D415" s="10"/>
      <c r="E415" s="10"/>
      <c r="F415" s="12"/>
      <c r="G415" s="13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.75" customHeight="1">
      <c r="A416" s="10"/>
      <c r="B416" s="11"/>
      <c r="C416" s="10"/>
      <c r="D416" s="10"/>
      <c r="E416" s="10"/>
      <c r="F416" s="12"/>
      <c r="G416" s="13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.75" customHeight="1">
      <c r="A417" s="10"/>
      <c r="B417" s="11"/>
      <c r="C417" s="10"/>
      <c r="D417" s="10"/>
      <c r="E417" s="10"/>
      <c r="F417" s="12"/>
      <c r="G417" s="13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.75" customHeight="1">
      <c r="A418" s="10"/>
      <c r="B418" s="11"/>
      <c r="C418" s="10"/>
      <c r="D418" s="10"/>
      <c r="E418" s="10"/>
      <c r="F418" s="12"/>
      <c r="G418" s="13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.75" customHeight="1">
      <c r="A419" s="10"/>
      <c r="B419" s="11"/>
      <c r="C419" s="10"/>
      <c r="D419" s="10"/>
      <c r="E419" s="10"/>
      <c r="F419" s="12"/>
      <c r="G419" s="13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.75" customHeight="1">
      <c r="A420" s="10"/>
      <c r="B420" s="11"/>
      <c r="C420" s="10"/>
      <c r="D420" s="10"/>
      <c r="E420" s="10"/>
      <c r="F420" s="12"/>
      <c r="G420" s="13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.75" customHeight="1">
      <c r="A421" s="10"/>
      <c r="B421" s="11"/>
      <c r="C421" s="10"/>
      <c r="D421" s="10"/>
      <c r="E421" s="10"/>
      <c r="F421" s="12"/>
      <c r="G421" s="13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.75" customHeight="1">
      <c r="A422" s="10"/>
      <c r="B422" s="11"/>
      <c r="C422" s="10"/>
      <c r="D422" s="10"/>
      <c r="E422" s="10"/>
      <c r="F422" s="12"/>
      <c r="G422" s="13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.75" customHeight="1">
      <c r="A423" s="10"/>
      <c r="B423" s="11"/>
      <c r="C423" s="10"/>
      <c r="D423" s="10"/>
      <c r="E423" s="10"/>
      <c r="F423" s="12"/>
      <c r="G423" s="13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.75" customHeight="1">
      <c r="A424" s="10"/>
      <c r="B424" s="11"/>
      <c r="C424" s="10"/>
      <c r="D424" s="10"/>
      <c r="E424" s="10"/>
      <c r="F424" s="12"/>
      <c r="G424" s="13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.75" customHeight="1">
      <c r="A425" s="10"/>
      <c r="B425" s="11"/>
      <c r="C425" s="10"/>
      <c r="D425" s="10"/>
      <c r="E425" s="10"/>
      <c r="F425" s="12"/>
      <c r="G425" s="13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.75" customHeight="1">
      <c r="A426" s="10"/>
      <c r="B426" s="11"/>
      <c r="C426" s="10"/>
      <c r="D426" s="10"/>
      <c r="E426" s="10"/>
      <c r="F426" s="12"/>
      <c r="G426" s="13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.75" customHeight="1">
      <c r="A427" s="10"/>
      <c r="B427" s="11"/>
      <c r="C427" s="10"/>
      <c r="D427" s="10"/>
      <c r="E427" s="10"/>
      <c r="F427" s="12"/>
      <c r="G427" s="13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.75" customHeight="1">
      <c r="A428" s="10"/>
      <c r="B428" s="11"/>
      <c r="C428" s="10"/>
      <c r="D428" s="10"/>
      <c r="E428" s="10"/>
      <c r="F428" s="12"/>
      <c r="G428" s="13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.75" customHeight="1">
      <c r="A429" s="10"/>
      <c r="B429" s="11"/>
      <c r="C429" s="10"/>
      <c r="D429" s="10"/>
      <c r="E429" s="10"/>
      <c r="F429" s="12"/>
      <c r="G429" s="13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.75" customHeight="1">
      <c r="A430" s="10"/>
      <c r="B430" s="11"/>
      <c r="C430" s="10"/>
      <c r="D430" s="10"/>
      <c r="E430" s="10"/>
      <c r="F430" s="12"/>
      <c r="G430" s="13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.75" customHeight="1">
      <c r="A431" s="10"/>
      <c r="B431" s="11"/>
      <c r="C431" s="10"/>
      <c r="D431" s="10"/>
      <c r="E431" s="10"/>
      <c r="F431" s="12"/>
      <c r="G431" s="13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.75" customHeight="1">
      <c r="A432" s="10"/>
      <c r="B432" s="11"/>
      <c r="C432" s="10"/>
      <c r="D432" s="10"/>
      <c r="E432" s="10"/>
      <c r="F432" s="12"/>
      <c r="G432" s="13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.75" customHeight="1">
      <c r="A433" s="10"/>
      <c r="B433" s="11"/>
      <c r="C433" s="10"/>
      <c r="D433" s="10"/>
      <c r="E433" s="10"/>
      <c r="F433" s="12"/>
      <c r="G433" s="13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.75" customHeight="1">
      <c r="A434" s="10"/>
      <c r="B434" s="11"/>
      <c r="C434" s="10"/>
      <c r="D434" s="10"/>
      <c r="E434" s="10"/>
      <c r="F434" s="12"/>
      <c r="G434" s="13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.75" customHeight="1">
      <c r="A435" s="10"/>
      <c r="B435" s="11"/>
      <c r="C435" s="10"/>
      <c r="D435" s="10"/>
      <c r="E435" s="10"/>
      <c r="F435" s="12"/>
      <c r="G435" s="13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.75" customHeight="1">
      <c r="A436" s="10"/>
      <c r="B436" s="11"/>
      <c r="C436" s="10"/>
      <c r="D436" s="10"/>
      <c r="E436" s="10"/>
      <c r="F436" s="12"/>
      <c r="G436" s="13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.75" customHeight="1">
      <c r="A437" s="10"/>
      <c r="B437" s="11"/>
      <c r="C437" s="10"/>
      <c r="D437" s="10"/>
      <c r="E437" s="10"/>
      <c r="F437" s="12"/>
      <c r="G437" s="13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.75" customHeight="1">
      <c r="A438" s="10"/>
      <c r="B438" s="11"/>
      <c r="C438" s="10"/>
      <c r="D438" s="10"/>
      <c r="E438" s="10"/>
      <c r="F438" s="12"/>
      <c r="G438" s="13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.75" customHeight="1">
      <c r="A439" s="10"/>
      <c r="B439" s="11"/>
      <c r="C439" s="10"/>
      <c r="D439" s="10"/>
      <c r="E439" s="10"/>
      <c r="F439" s="12"/>
      <c r="G439" s="13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.75" customHeight="1">
      <c r="A440" s="10"/>
      <c r="B440" s="11"/>
      <c r="C440" s="10"/>
      <c r="D440" s="10"/>
      <c r="E440" s="10"/>
      <c r="F440" s="12"/>
      <c r="G440" s="13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.75" customHeight="1">
      <c r="A441" s="10"/>
      <c r="B441" s="11"/>
      <c r="C441" s="10"/>
      <c r="D441" s="10"/>
      <c r="E441" s="10"/>
      <c r="F441" s="12"/>
      <c r="G441" s="13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.75" customHeight="1">
      <c r="A442" s="10"/>
      <c r="B442" s="11"/>
      <c r="C442" s="10"/>
      <c r="D442" s="10"/>
      <c r="E442" s="10"/>
      <c r="F442" s="12"/>
      <c r="G442" s="13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.75" customHeight="1">
      <c r="A443" s="10"/>
      <c r="B443" s="11"/>
      <c r="C443" s="10"/>
      <c r="D443" s="10"/>
      <c r="E443" s="10"/>
      <c r="F443" s="12"/>
      <c r="G443" s="13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.75" customHeight="1">
      <c r="A444" s="10"/>
      <c r="B444" s="11"/>
      <c r="C444" s="10"/>
      <c r="D444" s="10"/>
      <c r="E444" s="10"/>
      <c r="F444" s="12"/>
      <c r="G444" s="13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.75" customHeight="1">
      <c r="A445" s="10"/>
      <c r="B445" s="11"/>
      <c r="C445" s="10"/>
      <c r="D445" s="10"/>
      <c r="E445" s="10"/>
      <c r="F445" s="12"/>
      <c r="G445" s="13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.75" customHeight="1">
      <c r="A446" s="10"/>
      <c r="B446" s="11"/>
      <c r="C446" s="10"/>
      <c r="D446" s="10"/>
      <c r="E446" s="10"/>
      <c r="F446" s="12"/>
      <c r="G446" s="13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.75" customHeight="1">
      <c r="A447" s="10"/>
      <c r="B447" s="11"/>
      <c r="C447" s="10"/>
      <c r="D447" s="10"/>
      <c r="E447" s="10"/>
      <c r="F447" s="12"/>
      <c r="G447" s="13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.75" customHeight="1">
      <c r="A448" s="10"/>
      <c r="B448" s="11"/>
      <c r="C448" s="10"/>
      <c r="D448" s="10"/>
      <c r="E448" s="10"/>
      <c r="F448" s="12"/>
      <c r="G448" s="13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.75" customHeight="1">
      <c r="A449" s="10"/>
      <c r="B449" s="11"/>
      <c r="C449" s="10"/>
      <c r="D449" s="10"/>
      <c r="E449" s="10"/>
      <c r="F449" s="12"/>
      <c r="G449" s="13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.75" customHeight="1">
      <c r="A450" s="10"/>
      <c r="B450" s="11"/>
      <c r="C450" s="10"/>
      <c r="D450" s="10"/>
      <c r="E450" s="10"/>
      <c r="F450" s="12"/>
      <c r="G450" s="13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.75" customHeight="1">
      <c r="A451" s="10"/>
      <c r="B451" s="11"/>
      <c r="C451" s="10"/>
      <c r="D451" s="10"/>
      <c r="E451" s="10"/>
      <c r="F451" s="12"/>
      <c r="G451" s="13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.75" customHeight="1">
      <c r="A452" s="10"/>
      <c r="B452" s="11"/>
      <c r="C452" s="10"/>
      <c r="D452" s="10"/>
      <c r="E452" s="10"/>
      <c r="F452" s="12"/>
      <c r="G452" s="13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.75" customHeight="1">
      <c r="A453" s="10"/>
      <c r="B453" s="11"/>
      <c r="C453" s="10"/>
      <c r="D453" s="10"/>
      <c r="E453" s="10"/>
      <c r="F453" s="12"/>
      <c r="G453" s="13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.75" customHeight="1">
      <c r="A454" s="10"/>
      <c r="B454" s="11"/>
      <c r="C454" s="10"/>
      <c r="D454" s="10"/>
      <c r="E454" s="10"/>
      <c r="F454" s="12"/>
      <c r="G454" s="13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.75" customHeight="1">
      <c r="A455" s="10"/>
      <c r="B455" s="11"/>
      <c r="C455" s="10"/>
      <c r="D455" s="10"/>
      <c r="E455" s="10"/>
      <c r="F455" s="12"/>
      <c r="G455" s="13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.75" customHeight="1">
      <c r="A456" s="10"/>
      <c r="B456" s="11"/>
      <c r="C456" s="10"/>
      <c r="D456" s="10"/>
      <c r="E456" s="10"/>
      <c r="F456" s="12"/>
      <c r="G456" s="13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.75" customHeight="1">
      <c r="A457" s="10"/>
      <c r="B457" s="11"/>
      <c r="C457" s="10"/>
      <c r="D457" s="10"/>
      <c r="E457" s="10"/>
      <c r="F457" s="12"/>
      <c r="G457" s="13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.75" customHeight="1">
      <c r="A458" s="10"/>
      <c r="B458" s="11"/>
      <c r="C458" s="10"/>
      <c r="D458" s="10"/>
      <c r="E458" s="10"/>
      <c r="F458" s="12"/>
      <c r="G458" s="13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.75" customHeight="1">
      <c r="A459" s="10"/>
      <c r="B459" s="11"/>
      <c r="C459" s="10"/>
      <c r="D459" s="10"/>
      <c r="E459" s="10"/>
      <c r="F459" s="12"/>
      <c r="G459" s="13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.75" customHeight="1">
      <c r="A460" s="10"/>
      <c r="B460" s="11"/>
      <c r="C460" s="10"/>
      <c r="D460" s="10"/>
      <c r="E460" s="10"/>
      <c r="F460" s="12"/>
      <c r="G460" s="13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.75" customHeight="1">
      <c r="A461" s="10"/>
      <c r="B461" s="11"/>
      <c r="C461" s="10"/>
      <c r="D461" s="10"/>
      <c r="E461" s="10"/>
      <c r="F461" s="12"/>
      <c r="G461" s="13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.75" customHeight="1">
      <c r="A462" s="10"/>
      <c r="B462" s="11"/>
      <c r="C462" s="10"/>
      <c r="D462" s="10"/>
      <c r="E462" s="10"/>
      <c r="F462" s="12"/>
      <c r="G462" s="13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.75" customHeight="1">
      <c r="A463" s="10"/>
      <c r="B463" s="11"/>
      <c r="C463" s="10"/>
      <c r="D463" s="10"/>
      <c r="E463" s="10"/>
      <c r="F463" s="12"/>
      <c r="G463" s="13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.75" customHeight="1">
      <c r="A464" s="10"/>
      <c r="B464" s="11"/>
      <c r="C464" s="10"/>
      <c r="D464" s="10"/>
      <c r="E464" s="10"/>
      <c r="F464" s="12"/>
      <c r="G464" s="13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.75" customHeight="1">
      <c r="A465" s="10"/>
      <c r="B465" s="11"/>
      <c r="C465" s="10"/>
      <c r="D465" s="10"/>
      <c r="E465" s="10"/>
      <c r="F465" s="12"/>
      <c r="G465" s="13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.75" customHeight="1">
      <c r="A466" s="10"/>
      <c r="B466" s="11"/>
      <c r="C466" s="10"/>
      <c r="D466" s="10"/>
      <c r="E466" s="10"/>
      <c r="F466" s="12"/>
      <c r="G466" s="13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.75" customHeight="1">
      <c r="A467" s="10"/>
      <c r="B467" s="11"/>
      <c r="C467" s="10"/>
      <c r="D467" s="10"/>
      <c r="E467" s="10"/>
      <c r="F467" s="12"/>
      <c r="G467" s="13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.75" customHeight="1">
      <c r="A468" s="10"/>
      <c r="B468" s="11"/>
      <c r="C468" s="10"/>
      <c r="D468" s="10"/>
      <c r="E468" s="10"/>
      <c r="F468" s="12"/>
      <c r="G468" s="13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.75" customHeight="1">
      <c r="A469" s="10"/>
      <c r="B469" s="11"/>
      <c r="C469" s="10"/>
      <c r="D469" s="10"/>
      <c r="E469" s="10"/>
      <c r="F469" s="12"/>
      <c r="G469" s="13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.75" customHeight="1">
      <c r="A470" s="10"/>
      <c r="B470" s="11"/>
      <c r="C470" s="10"/>
      <c r="D470" s="10"/>
      <c r="E470" s="10"/>
      <c r="F470" s="12"/>
      <c r="G470" s="13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.75" customHeight="1">
      <c r="A471" s="10"/>
      <c r="B471" s="11"/>
      <c r="C471" s="10"/>
      <c r="D471" s="10"/>
      <c r="E471" s="10"/>
      <c r="F471" s="12"/>
      <c r="G471" s="13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.75" customHeight="1">
      <c r="A472" s="10"/>
      <c r="B472" s="11"/>
      <c r="C472" s="10"/>
      <c r="D472" s="10"/>
      <c r="E472" s="10"/>
      <c r="F472" s="12"/>
      <c r="G472" s="13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.75" customHeight="1">
      <c r="A473" s="10"/>
      <c r="B473" s="11"/>
      <c r="C473" s="10"/>
      <c r="D473" s="10"/>
      <c r="E473" s="10"/>
      <c r="F473" s="12"/>
      <c r="G473" s="13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.75" customHeight="1">
      <c r="A474" s="10"/>
      <c r="B474" s="11"/>
      <c r="C474" s="10"/>
      <c r="D474" s="10"/>
      <c r="E474" s="10"/>
      <c r="F474" s="12"/>
      <c r="G474" s="13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.75" customHeight="1">
      <c r="A475" s="10"/>
      <c r="B475" s="11"/>
      <c r="C475" s="10"/>
      <c r="D475" s="10"/>
      <c r="E475" s="10"/>
      <c r="F475" s="12"/>
      <c r="G475" s="13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.75" customHeight="1">
      <c r="A476" s="10"/>
      <c r="B476" s="11"/>
      <c r="C476" s="10"/>
      <c r="D476" s="10"/>
      <c r="E476" s="10"/>
      <c r="F476" s="12"/>
      <c r="G476" s="13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.75" customHeight="1">
      <c r="A477" s="10"/>
      <c r="B477" s="11"/>
      <c r="C477" s="10"/>
      <c r="D477" s="10"/>
      <c r="E477" s="10"/>
      <c r="F477" s="12"/>
      <c r="G477" s="13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.75" customHeight="1">
      <c r="A478" s="10"/>
      <c r="B478" s="11"/>
      <c r="C478" s="10"/>
      <c r="D478" s="10"/>
      <c r="E478" s="10"/>
      <c r="F478" s="12"/>
      <c r="G478" s="13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.75" customHeight="1">
      <c r="A479" s="10"/>
      <c r="B479" s="11"/>
      <c r="C479" s="10"/>
      <c r="D479" s="10"/>
      <c r="E479" s="10"/>
      <c r="F479" s="12"/>
      <c r="G479" s="13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.75" customHeight="1">
      <c r="A480" s="10"/>
      <c r="B480" s="11"/>
      <c r="C480" s="10"/>
      <c r="D480" s="10"/>
      <c r="E480" s="10"/>
      <c r="F480" s="12"/>
      <c r="G480" s="13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.75" customHeight="1">
      <c r="A481" s="10"/>
      <c r="B481" s="11"/>
      <c r="C481" s="10"/>
      <c r="D481" s="10"/>
      <c r="E481" s="10"/>
      <c r="F481" s="12"/>
      <c r="G481" s="13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.75" customHeight="1">
      <c r="A482" s="10"/>
      <c r="B482" s="11"/>
      <c r="C482" s="10"/>
      <c r="D482" s="10"/>
      <c r="E482" s="10"/>
      <c r="F482" s="12"/>
      <c r="G482" s="13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.75" customHeight="1">
      <c r="A483" s="10"/>
      <c r="B483" s="11"/>
      <c r="C483" s="10"/>
      <c r="D483" s="10"/>
      <c r="E483" s="10"/>
      <c r="F483" s="12"/>
      <c r="G483" s="13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.75" customHeight="1">
      <c r="A484" s="10"/>
      <c r="B484" s="11"/>
      <c r="C484" s="10"/>
      <c r="D484" s="10"/>
      <c r="E484" s="10"/>
      <c r="F484" s="12"/>
      <c r="G484" s="13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.75" customHeight="1">
      <c r="A485" s="10"/>
      <c r="B485" s="11"/>
      <c r="C485" s="10"/>
      <c r="D485" s="10"/>
      <c r="E485" s="10"/>
      <c r="F485" s="12"/>
      <c r="G485" s="13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.75" customHeight="1">
      <c r="A486" s="10"/>
      <c r="B486" s="11"/>
      <c r="C486" s="10"/>
      <c r="D486" s="10"/>
      <c r="E486" s="10"/>
      <c r="F486" s="12"/>
      <c r="G486" s="13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.75" customHeight="1">
      <c r="A487" s="10"/>
      <c r="B487" s="11"/>
      <c r="C487" s="10"/>
      <c r="D487" s="10"/>
      <c r="E487" s="10"/>
      <c r="F487" s="12"/>
      <c r="G487" s="13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.75" customHeight="1">
      <c r="A488" s="10"/>
      <c r="B488" s="11"/>
      <c r="C488" s="10"/>
      <c r="D488" s="10"/>
      <c r="E488" s="10"/>
      <c r="F488" s="12"/>
      <c r="G488" s="13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.75" customHeight="1">
      <c r="A489" s="10"/>
      <c r="B489" s="11"/>
      <c r="C489" s="10"/>
      <c r="D489" s="10"/>
      <c r="E489" s="10"/>
      <c r="F489" s="12"/>
      <c r="G489" s="13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.75" customHeight="1">
      <c r="A490" s="10"/>
      <c r="B490" s="11"/>
      <c r="C490" s="10"/>
      <c r="D490" s="10"/>
      <c r="E490" s="10"/>
      <c r="F490" s="12"/>
      <c r="G490" s="13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.75" customHeight="1">
      <c r="A491" s="10"/>
      <c r="B491" s="11"/>
      <c r="C491" s="10"/>
      <c r="D491" s="10"/>
      <c r="E491" s="10"/>
      <c r="F491" s="12"/>
      <c r="G491" s="13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.75" customHeight="1">
      <c r="A492" s="10"/>
      <c r="B492" s="11"/>
      <c r="C492" s="10"/>
      <c r="D492" s="10"/>
      <c r="E492" s="10"/>
      <c r="F492" s="12"/>
      <c r="G492" s="13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.75" customHeight="1">
      <c r="A493" s="10"/>
      <c r="B493" s="11"/>
      <c r="C493" s="10"/>
      <c r="D493" s="10"/>
      <c r="E493" s="10"/>
      <c r="F493" s="12"/>
      <c r="G493" s="13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.75" customHeight="1">
      <c r="A494" s="10"/>
      <c r="B494" s="11"/>
      <c r="C494" s="10"/>
      <c r="D494" s="10"/>
      <c r="E494" s="10"/>
      <c r="F494" s="12"/>
      <c r="G494" s="13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.75" customHeight="1">
      <c r="A495" s="10"/>
      <c r="B495" s="11"/>
      <c r="C495" s="10"/>
      <c r="D495" s="10"/>
      <c r="E495" s="10"/>
      <c r="F495" s="12"/>
      <c r="G495" s="13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.75" customHeight="1">
      <c r="A496" s="10"/>
      <c r="B496" s="11"/>
      <c r="C496" s="10"/>
      <c r="D496" s="10"/>
      <c r="E496" s="10"/>
      <c r="F496" s="12"/>
      <c r="G496" s="13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.75" customHeight="1">
      <c r="A497" s="10"/>
      <c r="B497" s="11"/>
      <c r="C497" s="10"/>
      <c r="D497" s="10"/>
      <c r="E497" s="10"/>
      <c r="F497" s="12"/>
      <c r="G497" s="13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.75" customHeight="1">
      <c r="A498" s="10"/>
      <c r="B498" s="11"/>
      <c r="C498" s="10"/>
      <c r="D498" s="10"/>
      <c r="E498" s="10"/>
      <c r="F498" s="12"/>
      <c r="G498" s="13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.75" customHeight="1">
      <c r="A499" s="10"/>
      <c r="B499" s="11"/>
      <c r="C499" s="10"/>
      <c r="D499" s="10"/>
      <c r="E499" s="10"/>
      <c r="F499" s="12"/>
      <c r="G499" s="13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.75" customHeight="1">
      <c r="A500" s="10"/>
      <c r="B500" s="11"/>
      <c r="C500" s="10"/>
      <c r="D500" s="10"/>
      <c r="E500" s="10"/>
      <c r="F500" s="12"/>
      <c r="G500" s="13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.75" customHeight="1">
      <c r="A501" s="10"/>
      <c r="B501" s="11"/>
      <c r="C501" s="10"/>
      <c r="D501" s="10"/>
      <c r="E501" s="10"/>
      <c r="F501" s="12"/>
      <c r="G501" s="13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.75" customHeight="1">
      <c r="A502" s="10"/>
      <c r="B502" s="11"/>
      <c r="C502" s="10"/>
      <c r="D502" s="10"/>
      <c r="E502" s="10"/>
      <c r="F502" s="12"/>
      <c r="G502" s="13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.75" customHeight="1">
      <c r="A503" s="10"/>
      <c r="B503" s="11"/>
      <c r="C503" s="10"/>
      <c r="D503" s="10"/>
      <c r="E503" s="10"/>
      <c r="F503" s="12"/>
      <c r="G503" s="13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.75" customHeight="1">
      <c r="A504" s="10"/>
      <c r="B504" s="11"/>
      <c r="C504" s="10"/>
      <c r="D504" s="10"/>
      <c r="E504" s="10"/>
      <c r="F504" s="12"/>
      <c r="G504" s="13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.75" customHeight="1">
      <c r="A505" s="10"/>
      <c r="B505" s="11"/>
      <c r="C505" s="10"/>
      <c r="D505" s="10"/>
      <c r="E505" s="10"/>
      <c r="F505" s="12"/>
      <c r="G505" s="13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.75" customHeight="1">
      <c r="A506" s="10"/>
      <c r="B506" s="11"/>
      <c r="C506" s="10"/>
      <c r="D506" s="10"/>
      <c r="E506" s="10"/>
      <c r="F506" s="12"/>
      <c r="G506" s="13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.75" customHeight="1">
      <c r="A507" s="10"/>
      <c r="B507" s="11"/>
      <c r="C507" s="10"/>
      <c r="D507" s="10"/>
      <c r="E507" s="10"/>
      <c r="F507" s="12"/>
      <c r="G507" s="13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.75" customHeight="1">
      <c r="A508" s="10"/>
      <c r="B508" s="11"/>
      <c r="C508" s="10"/>
      <c r="D508" s="10"/>
      <c r="E508" s="10"/>
      <c r="F508" s="12"/>
      <c r="G508" s="13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.75" customHeight="1">
      <c r="A509" s="10"/>
      <c r="B509" s="11"/>
      <c r="C509" s="10"/>
      <c r="D509" s="10"/>
      <c r="E509" s="10"/>
      <c r="F509" s="12"/>
      <c r="G509" s="13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.75" customHeight="1">
      <c r="A510" s="10"/>
      <c r="B510" s="11"/>
      <c r="C510" s="10"/>
      <c r="D510" s="10"/>
      <c r="E510" s="10"/>
      <c r="F510" s="12"/>
      <c r="G510" s="13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.75" customHeight="1">
      <c r="A511" s="10"/>
      <c r="B511" s="11"/>
      <c r="C511" s="10"/>
      <c r="D511" s="10"/>
      <c r="E511" s="10"/>
      <c r="F511" s="12"/>
      <c r="G511" s="13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.75" customHeight="1">
      <c r="A512" s="10"/>
      <c r="B512" s="11"/>
      <c r="C512" s="10"/>
      <c r="D512" s="10"/>
      <c r="E512" s="10"/>
      <c r="F512" s="12"/>
      <c r="G512" s="13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.75" customHeight="1">
      <c r="A513" s="10"/>
      <c r="B513" s="11"/>
      <c r="C513" s="10"/>
      <c r="D513" s="10"/>
      <c r="E513" s="10"/>
      <c r="F513" s="12"/>
      <c r="G513" s="13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.75" customHeight="1">
      <c r="A514" s="10"/>
      <c r="B514" s="11"/>
      <c r="C514" s="10"/>
      <c r="D514" s="10"/>
      <c r="E514" s="10"/>
      <c r="F514" s="12"/>
      <c r="G514" s="13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.75" customHeight="1">
      <c r="A515" s="10"/>
      <c r="B515" s="11"/>
      <c r="C515" s="10"/>
      <c r="D515" s="10"/>
      <c r="E515" s="10"/>
      <c r="F515" s="12"/>
      <c r="G515" s="13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.75" customHeight="1">
      <c r="A516" s="10"/>
      <c r="B516" s="11"/>
      <c r="C516" s="10"/>
      <c r="D516" s="10"/>
      <c r="E516" s="10"/>
      <c r="F516" s="12"/>
      <c r="G516" s="13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.75" customHeight="1">
      <c r="A517" s="10"/>
      <c r="B517" s="11"/>
      <c r="C517" s="10"/>
      <c r="D517" s="10"/>
      <c r="E517" s="10"/>
      <c r="F517" s="12"/>
      <c r="G517" s="13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.75" customHeight="1">
      <c r="A518" s="10"/>
      <c r="B518" s="11"/>
      <c r="C518" s="10"/>
      <c r="D518" s="10"/>
      <c r="E518" s="10"/>
      <c r="F518" s="12"/>
      <c r="G518" s="13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.75" customHeight="1">
      <c r="A519" s="10"/>
      <c r="B519" s="11"/>
      <c r="C519" s="10"/>
      <c r="D519" s="10"/>
      <c r="E519" s="10"/>
      <c r="F519" s="12"/>
      <c r="G519" s="13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.75" customHeight="1">
      <c r="A520" s="10"/>
      <c r="B520" s="11"/>
      <c r="C520" s="10"/>
      <c r="D520" s="10"/>
      <c r="E520" s="10"/>
      <c r="F520" s="12"/>
      <c r="G520" s="13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.75" customHeight="1">
      <c r="A521" s="10"/>
      <c r="B521" s="11"/>
      <c r="C521" s="10"/>
      <c r="D521" s="10"/>
      <c r="E521" s="10"/>
      <c r="F521" s="12"/>
      <c r="G521" s="13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.75" customHeight="1">
      <c r="A522" s="10"/>
      <c r="B522" s="11"/>
      <c r="C522" s="10"/>
      <c r="D522" s="10"/>
      <c r="E522" s="10"/>
      <c r="F522" s="12"/>
      <c r="G522" s="13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.75" customHeight="1">
      <c r="A523" s="10"/>
      <c r="B523" s="11"/>
      <c r="C523" s="10"/>
      <c r="D523" s="10"/>
      <c r="E523" s="10"/>
      <c r="F523" s="12"/>
      <c r="G523" s="13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.75" customHeight="1">
      <c r="A524" s="10"/>
      <c r="B524" s="11"/>
      <c r="C524" s="10"/>
      <c r="D524" s="10"/>
      <c r="E524" s="10"/>
      <c r="F524" s="12"/>
      <c r="G524" s="13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.75" customHeight="1">
      <c r="A525" s="10"/>
      <c r="B525" s="11"/>
      <c r="C525" s="10"/>
      <c r="D525" s="10"/>
      <c r="E525" s="10"/>
      <c r="F525" s="12"/>
      <c r="G525" s="13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.75" customHeight="1">
      <c r="A526" s="10"/>
      <c r="B526" s="11"/>
      <c r="C526" s="10"/>
      <c r="D526" s="10"/>
      <c r="E526" s="10"/>
      <c r="F526" s="12"/>
      <c r="G526" s="13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.75" customHeight="1">
      <c r="A527" s="10"/>
      <c r="B527" s="11"/>
      <c r="C527" s="10"/>
      <c r="D527" s="10"/>
      <c r="E527" s="10"/>
      <c r="F527" s="12"/>
      <c r="G527" s="13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.75" customHeight="1">
      <c r="A528" s="10"/>
      <c r="B528" s="11"/>
      <c r="C528" s="10"/>
      <c r="D528" s="10"/>
      <c r="E528" s="10"/>
      <c r="F528" s="12"/>
      <c r="G528" s="13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.75" customHeight="1">
      <c r="A529" s="10"/>
      <c r="B529" s="11"/>
      <c r="C529" s="10"/>
      <c r="D529" s="10"/>
      <c r="E529" s="10"/>
      <c r="F529" s="12"/>
      <c r="G529" s="13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.75" customHeight="1">
      <c r="A530" s="10"/>
      <c r="B530" s="11"/>
      <c r="C530" s="10"/>
      <c r="D530" s="10"/>
      <c r="E530" s="10"/>
      <c r="F530" s="12"/>
      <c r="G530" s="13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.75" customHeight="1">
      <c r="A531" s="10"/>
      <c r="B531" s="11"/>
      <c r="C531" s="10"/>
      <c r="D531" s="10"/>
      <c r="E531" s="10"/>
      <c r="F531" s="12"/>
      <c r="G531" s="13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.75" customHeight="1">
      <c r="A532" s="10"/>
      <c r="B532" s="11"/>
      <c r="C532" s="10"/>
      <c r="D532" s="10"/>
      <c r="E532" s="10"/>
      <c r="F532" s="12"/>
      <c r="G532" s="13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.75" customHeight="1">
      <c r="A533" s="10"/>
      <c r="B533" s="11"/>
      <c r="C533" s="10"/>
      <c r="D533" s="10"/>
      <c r="E533" s="10"/>
      <c r="F533" s="12"/>
      <c r="G533" s="13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.75" customHeight="1">
      <c r="A534" s="10"/>
      <c r="B534" s="11"/>
      <c r="C534" s="10"/>
      <c r="D534" s="10"/>
      <c r="E534" s="10"/>
      <c r="F534" s="12"/>
      <c r="G534" s="13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.75" customHeight="1">
      <c r="A535" s="10"/>
      <c r="B535" s="11"/>
      <c r="C535" s="10"/>
      <c r="D535" s="10"/>
      <c r="E535" s="10"/>
      <c r="F535" s="12"/>
      <c r="G535" s="13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.75" customHeight="1">
      <c r="A536" s="10"/>
      <c r="B536" s="11"/>
      <c r="C536" s="10"/>
      <c r="D536" s="10"/>
      <c r="E536" s="10"/>
      <c r="F536" s="12"/>
      <c r="G536" s="13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.75" customHeight="1">
      <c r="A537" s="10"/>
      <c r="B537" s="11"/>
      <c r="C537" s="10"/>
      <c r="D537" s="10"/>
      <c r="E537" s="10"/>
      <c r="F537" s="12"/>
      <c r="G537" s="13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.75" customHeight="1">
      <c r="A538" s="10"/>
      <c r="B538" s="11"/>
      <c r="C538" s="10"/>
      <c r="D538" s="10"/>
      <c r="E538" s="10"/>
      <c r="F538" s="12"/>
      <c r="G538" s="13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.75" customHeight="1">
      <c r="A539" s="10"/>
      <c r="B539" s="11"/>
      <c r="C539" s="10"/>
      <c r="D539" s="10"/>
      <c r="E539" s="10"/>
      <c r="F539" s="12"/>
      <c r="G539" s="13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.75" customHeight="1">
      <c r="A540" s="10"/>
      <c r="B540" s="11"/>
      <c r="C540" s="10"/>
      <c r="D540" s="10"/>
      <c r="E540" s="10"/>
      <c r="F540" s="12"/>
      <c r="G540" s="13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.75" customHeight="1">
      <c r="A541" s="10"/>
      <c r="B541" s="11"/>
      <c r="C541" s="10"/>
      <c r="D541" s="10"/>
      <c r="E541" s="10"/>
      <c r="F541" s="12"/>
      <c r="G541" s="13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.75" customHeight="1">
      <c r="A542" s="10"/>
      <c r="B542" s="11"/>
      <c r="C542" s="10"/>
      <c r="D542" s="10"/>
      <c r="E542" s="10"/>
      <c r="F542" s="12"/>
      <c r="G542" s="13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.75" customHeight="1">
      <c r="A543" s="10"/>
      <c r="B543" s="11"/>
      <c r="C543" s="10"/>
      <c r="D543" s="10"/>
      <c r="E543" s="10"/>
      <c r="F543" s="12"/>
      <c r="G543" s="13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.75" customHeight="1">
      <c r="A544" s="10"/>
      <c r="B544" s="11"/>
      <c r="C544" s="10"/>
      <c r="D544" s="10"/>
      <c r="E544" s="10"/>
      <c r="F544" s="12"/>
      <c r="G544" s="13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.75" customHeight="1">
      <c r="A545" s="10"/>
      <c r="B545" s="11"/>
      <c r="C545" s="10"/>
      <c r="D545" s="10"/>
      <c r="E545" s="10"/>
      <c r="F545" s="12"/>
      <c r="G545" s="13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.75" customHeight="1">
      <c r="A546" s="10"/>
      <c r="B546" s="11"/>
      <c r="C546" s="10"/>
      <c r="D546" s="10"/>
      <c r="E546" s="10"/>
      <c r="F546" s="12"/>
      <c r="G546" s="13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.75" customHeight="1">
      <c r="A547" s="10"/>
      <c r="B547" s="11"/>
      <c r="C547" s="10"/>
      <c r="D547" s="10"/>
      <c r="E547" s="10"/>
      <c r="F547" s="12"/>
      <c r="G547" s="13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.75" customHeight="1">
      <c r="A548" s="10"/>
      <c r="B548" s="11"/>
      <c r="C548" s="10"/>
      <c r="D548" s="10"/>
      <c r="E548" s="10"/>
      <c r="F548" s="12"/>
      <c r="G548" s="13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.75" customHeight="1">
      <c r="A549" s="10"/>
      <c r="B549" s="11"/>
      <c r="C549" s="10"/>
      <c r="D549" s="10"/>
      <c r="E549" s="10"/>
      <c r="F549" s="12"/>
      <c r="G549" s="13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.75" customHeight="1">
      <c r="A550" s="10"/>
      <c r="B550" s="11"/>
      <c r="C550" s="10"/>
      <c r="D550" s="10"/>
      <c r="E550" s="10"/>
      <c r="F550" s="12"/>
      <c r="G550" s="13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.75" customHeight="1">
      <c r="A551" s="10"/>
      <c r="B551" s="11"/>
      <c r="C551" s="10"/>
      <c r="D551" s="10"/>
      <c r="E551" s="10"/>
      <c r="F551" s="12"/>
      <c r="G551" s="13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.75" customHeight="1">
      <c r="A552" s="10"/>
      <c r="B552" s="11"/>
      <c r="C552" s="10"/>
      <c r="D552" s="10"/>
      <c r="E552" s="10"/>
      <c r="F552" s="12"/>
      <c r="G552" s="13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.75" customHeight="1">
      <c r="A553" s="10"/>
      <c r="B553" s="11"/>
      <c r="C553" s="10"/>
      <c r="D553" s="10"/>
      <c r="E553" s="10"/>
      <c r="F553" s="12"/>
      <c r="G553" s="13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.75" customHeight="1">
      <c r="A554" s="10"/>
      <c r="B554" s="11"/>
      <c r="C554" s="10"/>
      <c r="D554" s="10"/>
      <c r="E554" s="10"/>
      <c r="F554" s="12"/>
      <c r="G554" s="13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.75" customHeight="1">
      <c r="A555" s="10"/>
      <c r="B555" s="11"/>
      <c r="C555" s="10"/>
      <c r="D555" s="10"/>
      <c r="E555" s="10"/>
      <c r="F555" s="12"/>
      <c r="G555" s="13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.75" customHeight="1">
      <c r="A556" s="10"/>
      <c r="B556" s="11"/>
      <c r="C556" s="10"/>
      <c r="D556" s="10"/>
      <c r="E556" s="10"/>
      <c r="F556" s="12"/>
      <c r="G556" s="13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.75" customHeight="1">
      <c r="A557" s="10"/>
      <c r="B557" s="11"/>
      <c r="C557" s="10"/>
      <c r="D557" s="10"/>
      <c r="E557" s="10"/>
      <c r="F557" s="12"/>
      <c r="G557" s="13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.75" customHeight="1">
      <c r="A558" s="10"/>
      <c r="B558" s="11"/>
      <c r="C558" s="10"/>
      <c r="D558" s="10"/>
      <c r="E558" s="10"/>
      <c r="F558" s="12"/>
      <c r="G558" s="13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.75" customHeight="1">
      <c r="A559" s="10"/>
      <c r="B559" s="11"/>
      <c r="C559" s="10"/>
      <c r="D559" s="10"/>
      <c r="E559" s="10"/>
      <c r="F559" s="12"/>
      <c r="G559" s="13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.75" customHeight="1">
      <c r="A560" s="10"/>
      <c r="B560" s="11"/>
      <c r="C560" s="10"/>
      <c r="D560" s="10"/>
      <c r="E560" s="10"/>
      <c r="F560" s="12"/>
      <c r="G560" s="13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.75" customHeight="1">
      <c r="A561" s="10"/>
      <c r="B561" s="11"/>
      <c r="C561" s="10"/>
      <c r="D561" s="10"/>
      <c r="E561" s="10"/>
      <c r="F561" s="12"/>
      <c r="G561" s="13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.75" customHeight="1">
      <c r="A562" s="10"/>
      <c r="B562" s="11"/>
      <c r="C562" s="10"/>
      <c r="D562" s="10"/>
      <c r="E562" s="10"/>
      <c r="F562" s="12"/>
      <c r="G562" s="13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.75" customHeight="1">
      <c r="A563" s="10"/>
      <c r="B563" s="11"/>
      <c r="C563" s="10"/>
      <c r="D563" s="10"/>
      <c r="E563" s="10"/>
      <c r="F563" s="12"/>
      <c r="G563" s="13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.75" customHeight="1">
      <c r="A564" s="10"/>
      <c r="B564" s="11"/>
      <c r="C564" s="10"/>
      <c r="D564" s="10"/>
      <c r="E564" s="10"/>
      <c r="F564" s="12"/>
      <c r="G564" s="13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.75" customHeight="1">
      <c r="A565" s="10"/>
      <c r="B565" s="11"/>
      <c r="C565" s="10"/>
      <c r="D565" s="10"/>
      <c r="E565" s="10"/>
      <c r="F565" s="12"/>
      <c r="G565" s="13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.75" customHeight="1">
      <c r="A566" s="10"/>
      <c r="B566" s="11"/>
      <c r="C566" s="10"/>
      <c r="D566" s="10"/>
      <c r="E566" s="10"/>
      <c r="F566" s="12"/>
      <c r="G566" s="13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.75" customHeight="1">
      <c r="A567" s="10"/>
      <c r="B567" s="11"/>
      <c r="C567" s="10"/>
      <c r="D567" s="10"/>
      <c r="E567" s="10"/>
      <c r="F567" s="12"/>
      <c r="G567" s="13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.75" customHeight="1">
      <c r="A568" s="10"/>
      <c r="B568" s="11"/>
      <c r="C568" s="10"/>
      <c r="D568" s="10"/>
      <c r="E568" s="10"/>
      <c r="F568" s="12"/>
      <c r="G568" s="13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.75" customHeight="1">
      <c r="A569" s="10"/>
      <c r="B569" s="11"/>
      <c r="C569" s="10"/>
      <c r="D569" s="10"/>
      <c r="E569" s="10"/>
      <c r="F569" s="12"/>
      <c r="G569" s="13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.75" customHeight="1">
      <c r="A570" s="10"/>
      <c r="B570" s="11"/>
      <c r="C570" s="10"/>
      <c r="D570" s="10"/>
      <c r="E570" s="10"/>
      <c r="F570" s="12"/>
      <c r="G570" s="13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.75" customHeight="1">
      <c r="A571" s="10"/>
      <c r="B571" s="11"/>
      <c r="C571" s="10"/>
      <c r="D571" s="10"/>
      <c r="E571" s="10"/>
      <c r="F571" s="12"/>
      <c r="G571" s="13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.75" customHeight="1">
      <c r="A572" s="10"/>
      <c r="B572" s="11"/>
      <c r="C572" s="10"/>
      <c r="D572" s="10"/>
      <c r="E572" s="10"/>
      <c r="F572" s="12"/>
      <c r="G572" s="13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.75" customHeight="1">
      <c r="A573" s="10"/>
      <c r="B573" s="11"/>
      <c r="C573" s="10"/>
      <c r="D573" s="10"/>
      <c r="E573" s="10"/>
      <c r="F573" s="12"/>
      <c r="G573" s="13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.75" customHeight="1">
      <c r="A574" s="10"/>
      <c r="B574" s="11"/>
      <c r="C574" s="10"/>
      <c r="D574" s="10"/>
      <c r="E574" s="10"/>
      <c r="F574" s="12"/>
      <c r="G574" s="13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.75" customHeight="1">
      <c r="A575" s="10"/>
      <c r="B575" s="11"/>
      <c r="C575" s="10"/>
      <c r="D575" s="10"/>
      <c r="E575" s="10"/>
      <c r="F575" s="12"/>
      <c r="G575" s="13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.75" customHeight="1">
      <c r="A576" s="10"/>
      <c r="B576" s="11"/>
      <c r="C576" s="10"/>
      <c r="D576" s="10"/>
      <c r="E576" s="10"/>
      <c r="F576" s="12"/>
      <c r="G576" s="13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.75" customHeight="1">
      <c r="A577" s="10"/>
      <c r="B577" s="11"/>
      <c r="C577" s="10"/>
      <c r="D577" s="10"/>
      <c r="E577" s="10"/>
      <c r="F577" s="12"/>
      <c r="G577" s="13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.75" customHeight="1">
      <c r="A578" s="10"/>
      <c r="B578" s="11"/>
      <c r="C578" s="10"/>
      <c r="D578" s="10"/>
      <c r="E578" s="10"/>
      <c r="F578" s="12"/>
      <c r="G578" s="13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.75" customHeight="1">
      <c r="A579" s="10"/>
      <c r="B579" s="11"/>
      <c r="C579" s="10"/>
      <c r="D579" s="10"/>
      <c r="E579" s="10"/>
      <c r="F579" s="12"/>
      <c r="G579" s="13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.75" customHeight="1">
      <c r="A580" s="10"/>
      <c r="B580" s="11"/>
      <c r="C580" s="10"/>
      <c r="D580" s="10"/>
      <c r="E580" s="10"/>
      <c r="F580" s="12"/>
      <c r="G580" s="13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.75" customHeight="1">
      <c r="A581" s="10"/>
      <c r="B581" s="11"/>
      <c r="C581" s="10"/>
      <c r="D581" s="10"/>
      <c r="E581" s="10"/>
      <c r="F581" s="12"/>
      <c r="G581" s="13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.75" customHeight="1">
      <c r="A582" s="10"/>
      <c r="B582" s="11"/>
      <c r="C582" s="10"/>
      <c r="D582" s="10"/>
      <c r="E582" s="10"/>
      <c r="F582" s="12"/>
      <c r="G582" s="13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.75" customHeight="1">
      <c r="A583" s="10"/>
      <c r="B583" s="11"/>
      <c r="C583" s="10"/>
      <c r="D583" s="10"/>
      <c r="E583" s="10"/>
      <c r="F583" s="12"/>
      <c r="G583" s="13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.75" customHeight="1">
      <c r="A584" s="10"/>
      <c r="B584" s="11"/>
      <c r="C584" s="10"/>
      <c r="D584" s="10"/>
      <c r="E584" s="10"/>
      <c r="F584" s="12"/>
      <c r="G584" s="13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.75" customHeight="1">
      <c r="A585" s="10"/>
      <c r="B585" s="11"/>
      <c r="C585" s="10"/>
      <c r="D585" s="10"/>
      <c r="E585" s="10"/>
      <c r="F585" s="12"/>
      <c r="G585" s="13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.75" customHeight="1">
      <c r="A586" s="10"/>
      <c r="B586" s="11"/>
      <c r="C586" s="10"/>
      <c r="D586" s="10"/>
      <c r="E586" s="10"/>
      <c r="F586" s="12"/>
      <c r="G586" s="13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.75" customHeight="1">
      <c r="A587" s="10"/>
      <c r="B587" s="11"/>
      <c r="C587" s="10"/>
      <c r="D587" s="10"/>
      <c r="E587" s="10"/>
      <c r="F587" s="12"/>
      <c r="G587" s="13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.75" customHeight="1">
      <c r="A588" s="10"/>
      <c r="B588" s="11"/>
      <c r="C588" s="10"/>
      <c r="D588" s="10"/>
      <c r="E588" s="10"/>
      <c r="F588" s="12"/>
      <c r="G588" s="13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.75" customHeight="1">
      <c r="A589" s="10"/>
      <c r="B589" s="11"/>
      <c r="C589" s="10"/>
      <c r="D589" s="10"/>
      <c r="E589" s="10"/>
      <c r="F589" s="12"/>
      <c r="G589" s="13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.75" customHeight="1">
      <c r="A590" s="10"/>
      <c r="B590" s="11"/>
      <c r="C590" s="10"/>
      <c r="D590" s="10"/>
      <c r="E590" s="10"/>
      <c r="F590" s="12"/>
      <c r="G590" s="13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.75" customHeight="1">
      <c r="A591" s="10"/>
      <c r="B591" s="11"/>
      <c r="C591" s="10"/>
      <c r="D591" s="10"/>
      <c r="E591" s="10"/>
      <c r="F591" s="12"/>
      <c r="G591" s="13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.75" customHeight="1">
      <c r="A592" s="10"/>
      <c r="B592" s="11"/>
      <c r="C592" s="10"/>
      <c r="D592" s="10"/>
      <c r="E592" s="10"/>
      <c r="F592" s="12"/>
      <c r="G592" s="13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.75" customHeight="1">
      <c r="A593" s="10"/>
      <c r="B593" s="11"/>
      <c r="C593" s="10"/>
      <c r="D593" s="10"/>
      <c r="E593" s="10"/>
      <c r="F593" s="12"/>
      <c r="G593" s="13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.75" customHeight="1">
      <c r="A594" s="10"/>
      <c r="B594" s="11"/>
      <c r="C594" s="10"/>
      <c r="D594" s="10"/>
      <c r="E594" s="10"/>
      <c r="F594" s="12"/>
      <c r="G594" s="13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.75" customHeight="1">
      <c r="A595" s="10"/>
      <c r="B595" s="11"/>
      <c r="C595" s="10"/>
      <c r="D595" s="10"/>
      <c r="E595" s="10"/>
      <c r="F595" s="12"/>
      <c r="G595" s="13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.75" customHeight="1">
      <c r="A596" s="10"/>
      <c r="B596" s="11"/>
      <c r="C596" s="10"/>
      <c r="D596" s="10"/>
      <c r="E596" s="10"/>
      <c r="F596" s="12"/>
      <c r="G596" s="13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.75" customHeight="1">
      <c r="A597" s="10"/>
      <c r="B597" s="11"/>
      <c r="C597" s="10"/>
      <c r="D597" s="10"/>
      <c r="E597" s="10"/>
      <c r="F597" s="12"/>
      <c r="G597" s="13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.75" customHeight="1">
      <c r="A598" s="10"/>
      <c r="B598" s="11"/>
      <c r="C598" s="10"/>
      <c r="D598" s="10"/>
      <c r="E598" s="10"/>
      <c r="F598" s="12"/>
      <c r="G598" s="13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.75" customHeight="1">
      <c r="A599" s="10"/>
      <c r="B599" s="11"/>
      <c r="C599" s="10"/>
      <c r="D599" s="10"/>
      <c r="E599" s="10"/>
      <c r="F599" s="12"/>
      <c r="G599" s="13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.75" customHeight="1">
      <c r="A600" s="10"/>
      <c r="B600" s="11"/>
      <c r="C600" s="10"/>
      <c r="D600" s="10"/>
      <c r="E600" s="10"/>
      <c r="F600" s="12"/>
      <c r="G600" s="13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.75" customHeight="1">
      <c r="A601" s="10"/>
      <c r="B601" s="11"/>
      <c r="C601" s="10"/>
      <c r="D601" s="10"/>
      <c r="E601" s="10"/>
      <c r="F601" s="12"/>
      <c r="G601" s="13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.75" customHeight="1">
      <c r="A602" s="10"/>
      <c r="B602" s="11"/>
      <c r="C602" s="10"/>
      <c r="D602" s="10"/>
      <c r="E602" s="10"/>
      <c r="F602" s="12"/>
      <c r="G602" s="13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.75" customHeight="1">
      <c r="A603" s="10"/>
      <c r="B603" s="11"/>
      <c r="C603" s="10"/>
      <c r="D603" s="10"/>
      <c r="E603" s="10"/>
      <c r="F603" s="12"/>
      <c r="G603" s="13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.75" customHeight="1">
      <c r="A604" s="10"/>
      <c r="B604" s="11"/>
      <c r="C604" s="10"/>
      <c r="D604" s="10"/>
      <c r="E604" s="10"/>
      <c r="F604" s="12"/>
      <c r="G604" s="13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.75" customHeight="1">
      <c r="A605" s="10"/>
      <c r="B605" s="11"/>
      <c r="C605" s="10"/>
      <c r="D605" s="10"/>
      <c r="E605" s="10"/>
      <c r="F605" s="12"/>
      <c r="G605" s="13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.75" customHeight="1">
      <c r="A606" s="10"/>
      <c r="B606" s="11"/>
      <c r="C606" s="10"/>
      <c r="D606" s="10"/>
      <c r="E606" s="10"/>
      <c r="F606" s="12"/>
      <c r="G606" s="13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.75" customHeight="1">
      <c r="A607" s="10"/>
      <c r="B607" s="11"/>
      <c r="C607" s="10"/>
      <c r="D607" s="10"/>
      <c r="E607" s="10"/>
      <c r="F607" s="12"/>
      <c r="G607" s="13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.75" customHeight="1">
      <c r="A608" s="10"/>
      <c r="B608" s="11"/>
      <c r="C608" s="10"/>
      <c r="D608" s="10"/>
      <c r="E608" s="10"/>
      <c r="F608" s="12"/>
      <c r="G608" s="13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.75" customHeight="1">
      <c r="A609" s="10"/>
      <c r="B609" s="11"/>
      <c r="C609" s="10"/>
      <c r="D609" s="10"/>
      <c r="E609" s="10"/>
      <c r="F609" s="12"/>
      <c r="G609" s="13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.75" customHeight="1">
      <c r="A610" s="10"/>
      <c r="B610" s="11"/>
      <c r="C610" s="10"/>
      <c r="D610" s="10"/>
      <c r="E610" s="10"/>
      <c r="F610" s="12"/>
      <c r="G610" s="13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.75" customHeight="1">
      <c r="A611" s="10"/>
      <c r="B611" s="11"/>
      <c r="C611" s="10"/>
      <c r="D611" s="10"/>
      <c r="E611" s="10"/>
      <c r="F611" s="12"/>
      <c r="G611" s="13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.75" customHeight="1">
      <c r="A612" s="10"/>
      <c r="B612" s="11"/>
      <c r="C612" s="10"/>
      <c r="D612" s="10"/>
      <c r="E612" s="10"/>
      <c r="F612" s="12"/>
      <c r="G612" s="13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.75" customHeight="1">
      <c r="A613" s="10"/>
      <c r="B613" s="11"/>
      <c r="C613" s="10"/>
      <c r="D613" s="10"/>
      <c r="E613" s="10"/>
      <c r="F613" s="12"/>
      <c r="G613" s="13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.75" customHeight="1">
      <c r="A614" s="10"/>
      <c r="B614" s="11"/>
      <c r="C614" s="10"/>
      <c r="D614" s="10"/>
      <c r="E614" s="10"/>
      <c r="F614" s="12"/>
      <c r="G614" s="13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.75" customHeight="1">
      <c r="A615" s="10"/>
      <c r="B615" s="11"/>
      <c r="C615" s="10"/>
      <c r="D615" s="10"/>
      <c r="E615" s="10"/>
      <c r="F615" s="12"/>
      <c r="G615" s="13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.75" customHeight="1">
      <c r="A616" s="10"/>
      <c r="B616" s="11"/>
      <c r="C616" s="10"/>
      <c r="D616" s="10"/>
      <c r="E616" s="10"/>
      <c r="F616" s="12"/>
      <c r="G616" s="13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.75" customHeight="1">
      <c r="A617" s="10"/>
      <c r="B617" s="11"/>
      <c r="C617" s="10"/>
      <c r="D617" s="10"/>
      <c r="E617" s="10"/>
      <c r="F617" s="12"/>
      <c r="G617" s="13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.75" customHeight="1">
      <c r="A618" s="10"/>
      <c r="B618" s="11"/>
      <c r="C618" s="10"/>
      <c r="D618" s="10"/>
      <c r="E618" s="10"/>
      <c r="F618" s="12"/>
      <c r="G618" s="13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.75" customHeight="1">
      <c r="A619" s="10"/>
      <c r="B619" s="11"/>
      <c r="C619" s="10"/>
      <c r="D619" s="10"/>
      <c r="E619" s="10"/>
      <c r="F619" s="12"/>
      <c r="G619" s="13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.75" customHeight="1">
      <c r="A620" s="10"/>
      <c r="B620" s="11"/>
      <c r="C620" s="10"/>
      <c r="D620" s="10"/>
      <c r="E620" s="10"/>
      <c r="F620" s="12"/>
      <c r="G620" s="13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.75" customHeight="1">
      <c r="A621" s="10"/>
      <c r="B621" s="11"/>
      <c r="C621" s="10"/>
      <c r="D621" s="10"/>
      <c r="E621" s="10"/>
      <c r="F621" s="12"/>
      <c r="G621" s="13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.75" customHeight="1">
      <c r="A622" s="10"/>
      <c r="B622" s="11"/>
      <c r="C622" s="10"/>
      <c r="D622" s="10"/>
      <c r="E622" s="10"/>
      <c r="F622" s="12"/>
      <c r="G622" s="13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.75" customHeight="1">
      <c r="A623" s="10"/>
      <c r="B623" s="11"/>
      <c r="C623" s="10"/>
      <c r="D623" s="10"/>
      <c r="E623" s="10"/>
      <c r="F623" s="12"/>
      <c r="G623" s="13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.75" customHeight="1">
      <c r="A624" s="10"/>
      <c r="B624" s="11"/>
      <c r="C624" s="10"/>
      <c r="D624" s="10"/>
      <c r="E624" s="10"/>
      <c r="F624" s="12"/>
      <c r="G624" s="13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.75" customHeight="1">
      <c r="A625" s="10"/>
      <c r="B625" s="11"/>
      <c r="C625" s="10"/>
      <c r="D625" s="10"/>
      <c r="E625" s="10"/>
      <c r="F625" s="12"/>
      <c r="G625" s="13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.75" customHeight="1">
      <c r="A626" s="10"/>
      <c r="B626" s="11"/>
      <c r="C626" s="10"/>
      <c r="D626" s="10"/>
      <c r="E626" s="10"/>
      <c r="F626" s="12"/>
      <c r="G626" s="13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.75" customHeight="1">
      <c r="A627" s="10"/>
      <c r="B627" s="11"/>
      <c r="C627" s="10"/>
      <c r="D627" s="10"/>
      <c r="E627" s="10"/>
      <c r="F627" s="12"/>
      <c r="G627" s="13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.75" customHeight="1">
      <c r="A628" s="10"/>
      <c r="B628" s="11"/>
      <c r="C628" s="10"/>
      <c r="D628" s="10"/>
      <c r="E628" s="10"/>
      <c r="F628" s="12"/>
      <c r="G628" s="13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.75" customHeight="1">
      <c r="A629" s="10"/>
      <c r="B629" s="11"/>
      <c r="C629" s="10"/>
      <c r="D629" s="10"/>
      <c r="E629" s="10"/>
      <c r="F629" s="12"/>
      <c r="G629" s="13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.75" customHeight="1">
      <c r="A630" s="10"/>
      <c r="B630" s="11"/>
      <c r="C630" s="10"/>
      <c r="D630" s="10"/>
      <c r="E630" s="10"/>
      <c r="F630" s="12"/>
      <c r="G630" s="13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.75" customHeight="1">
      <c r="A631" s="10"/>
      <c r="B631" s="11"/>
      <c r="C631" s="10"/>
      <c r="D631" s="10"/>
      <c r="E631" s="10"/>
      <c r="F631" s="12"/>
      <c r="G631" s="13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.75" customHeight="1">
      <c r="A632" s="10"/>
      <c r="B632" s="11"/>
      <c r="C632" s="10"/>
      <c r="D632" s="10"/>
      <c r="E632" s="10"/>
      <c r="F632" s="12"/>
      <c r="G632" s="13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.75" customHeight="1">
      <c r="A633" s="10"/>
      <c r="B633" s="11"/>
      <c r="C633" s="10"/>
      <c r="D633" s="10"/>
      <c r="E633" s="10"/>
      <c r="F633" s="12"/>
      <c r="G633" s="13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.75" customHeight="1">
      <c r="A634" s="10"/>
      <c r="B634" s="11"/>
      <c r="C634" s="10"/>
      <c r="D634" s="10"/>
      <c r="E634" s="10"/>
      <c r="F634" s="12"/>
      <c r="G634" s="13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.75" customHeight="1">
      <c r="A635" s="10"/>
      <c r="B635" s="11"/>
      <c r="C635" s="10"/>
      <c r="D635" s="10"/>
      <c r="E635" s="10"/>
      <c r="F635" s="12"/>
      <c r="G635" s="13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.75" customHeight="1">
      <c r="A636" s="10"/>
      <c r="B636" s="11"/>
      <c r="C636" s="10"/>
      <c r="D636" s="10"/>
      <c r="E636" s="10"/>
      <c r="F636" s="12"/>
      <c r="G636" s="13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.75" customHeight="1">
      <c r="A637" s="10"/>
      <c r="B637" s="11"/>
      <c r="C637" s="10"/>
      <c r="D637" s="10"/>
      <c r="E637" s="10"/>
      <c r="F637" s="12"/>
      <c r="G637" s="13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.75" customHeight="1">
      <c r="A638" s="10"/>
      <c r="B638" s="11"/>
      <c r="C638" s="10"/>
      <c r="D638" s="10"/>
      <c r="E638" s="10"/>
      <c r="F638" s="12"/>
      <c r="G638" s="13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.75" customHeight="1">
      <c r="A639" s="10"/>
      <c r="B639" s="11"/>
      <c r="C639" s="10"/>
      <c r="D639" s="10"/>
      <c r="E639" s="10"/>
      <c r="F639" s="12"/>
      <c r="G639" s="13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.75" customHeight="1">
      <c r="A640" s="10"/>
      <c r="B640" s="11"/>
      <c r="C640" s="10"/>
      <c r="D640" s="10"/>
      <c r="E640" s="10"/>
      <c r="F640" s="12"/>
      <c r="G640" s="13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.75" customHeight="1">
      <c r="A641" s="10"/>
      <c r="B641" s="11"/>
      <c r="C641" s="10"/>
      <c r="D641" s="10"/>
      <c r="E641" s="10"/>
      <c r="F641" s="12"/>
      <c r="G641" s="13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.75" customHeight="1">
      <c r="A642" s="10"/>
      <c r="B642" s="11"/>
      <c r="C642" s="10"/>
      <c r="D642" s="10"/>
      <c r="E642" s="10"/>
      <c r="F642" s="12"/>
      <c r="G642" s="13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.75" customHeight="1">
      <c r="A643" s="10"/>
      <c r="B643" s="11"/>
      <c r="C643" s="10"/>
      <c r="D643" s="10"/>
      <c r="E643" s="10"/>
      <c r="F643" s="12"/>
      <c r="G643" s="13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.75" customHeight="1">
      <c r="A644" s="10"/>
      <c r="B644" s="11"/>
      <c r="C644" s="10"/>
      <c r="D644" s="10"/>
      <c r="E644" s="10"/>
      <c r="F644" s="12"/>
      <c r="G644" s="13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.75" customHeight="1">
      <c r="A645" s="10"/>
      <c r="B645" s="11"/>
      <c r="C645" s="10"/>
      <c r="D645" s="10"/>
      <c r="E645" s="10"/>
      <c r="F645" s="12"/>
      <c r="G645" s="13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.75" customHeight="1">
      <c r="A646" s="10"/>
      <c r="B646" s="11"/>
      <c r="C646" s="10"/>
      <c r="D646" s="10"/>
      <c r="E646" s="10"/>
      <c r="F646" s="12"/>
      <c r="G646" s="13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.75" customHeight="1">
      <c r="A647" s="10"/>
      <c r="B647" s="11"/>
      <c r="C647" s="10"/>
      <c r="D647" s="10"/>
      <c r="E647" s="10"/>
      <c r="F647" s="12"/>
      <c r="G647" s="13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.75" customHeight="1">
      <c r="A648" s="10"/>
      <c r="B648" s="11"/>
      <c r="C648" s="10"/>
      <c r="D648" s="10"/>
      <c r="E648" s="10"/>
      <c r="F648" s="12"/>
      <c r="G648" s="13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.75" customHeight="1">
      <c r="A649" s="10"/>
      <c r="B649" s="11"/>
      <c r="C649" s="10"/>
      <c r="D649" s="10"/>
      <c r="E649" s="10"/>
      <c r="F649" s="12"/>
      <c r="G649" s="13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.75" customHeight="1">
      <c r="A650" s="10"/>
      <c r="B650" s="11"/>
      <c r="C650" s="10"/>
      <c r="D650" s="10"/>
      <c r="E650" s="10"/>
      <c r="F650" s="12"/>
      <c r="G650" s="13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.75" customHeight="1">
      <c r="A651" s="10"/>
      <c r="B651" s="11"/>
      <c r="C651" s="10"/>
      <c r="D651" s="10"/>
      <c r="E651" s="10"/>
      <c r="F651" s="12"/>
      <c r="G651" s="13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.75" customHeight="1">
      <c r="A652" s="10"/>
      <c r="B652" s="11"/>
      <c r="C652" s="10"/>
      <c r="D652" s="10"/>
      <c r="E652" s="10"/>
      <c r="F652" s="12"/>
      <c r="G652" s="13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.75" customHeight="1">
      <c r="A653" s="10"/>
      <c r="B653" s="11"/>
      <c r="C653" s="10"/>
      <c r="D653" s="10"/>
      <c r="E653" s="10"/>
      <c r="F653" s="12"/>
      <c r="G653" s="13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.75" customHeight="1">
      <c r="A654" s="10"/>
      <c r="B654" s="11"/>
      <c r="C654" s="10"/>
      <c r="D654" s="10"/>
      <c r="E654" s="10"/>
      <c r="F654" s="12"/>
      <c r="G654" s="13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.75" customHeight="1">
      <c r="A655" s="10"/>
      <c r="B655" s="11"/>
      <c r="C655" s="10"/>
      <c r="D655" s="10"/>
      <c r="E655" s="10"/>
      <c r="F655" s="12"/>
      <c r="G655" s="13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.75" customHeight="1">
      <c r="A656" s="10"/>
      <c r="B656" s="11"/>
      <c r="C656" s="10"/>
      <c r="D656" s="10"/>
      <c r="E656" s="10"/>
      <c r="F656" s="12"/>
      <c r="G656" s="13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.75" customHeight="1">
      <c r="A657" s="10"/>
      <c r="B657" s="11"/>
      <c r="C657" s="10"/>
      <c r="D657" s="10"/>
      <c r="E657" s="10"/>
      <c r="F657" s="12"/>
      <c r="G657" s="13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.75" customHeight="1">
      <c r="A658" s="10"/>
      <c r="B658" s="11"/>
      <c r="C658" s="10"/>
      <c r="D658" s="10"/>
      <c r="E658" s="10"/>
      <c r="F658" s="12"/>
      <c r="G658" s="13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.75" customHeight="1">
      <c r="A659" s="10"/>
      <c r="B659" s="11"/>
      <c r="C659" s="10"/>
      <c r="D659" s="10"/>
      <c r="E659" s="10"/>
      <c r="F659" s="12"/>
      <c r="G659" s="13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.75" customHeight="1">
      <c r="A660" s="10"/>
      <c r="B660" s="11"/>
      <c r="C660" s="10"/>
      <c r="D660" s="10"/>
      <c r="E660" s="10"/>
      <c r="F660" s="12"/>
      <c r="G660" s="13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.75" customHeight="1">
      <c r="A661" s="10"/>
      <c r="B661" s="11"/>
      <c r="C661" s="10"/>
      <c r="D661" s="10"/>
      <c r="E661" s="10"/>
      <c r="F661" s="12"/>
      <c r="G661" s="13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.75" customHeight="1">
      <c r="A662" s="10"/>
      <c r="B662" s="11"/>
      <c r="C662" s="10"/>
      <c r="D662" s="10"/>
      <c r="E662" s="10"/>
      <c r="F662" s="12"/>
      <c r="G662" s="13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.75" customHeight="1">
      <c r="A663" s="10"/>
      <c r="B663" s="11"/>
      <c r="C663" s="10"/>
      <c r="D663" s="10"/>
      <c r="E663" s="10"/>
      <c r="F663" s="12"/>
      <c r="G663" s="13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.75" customHeight="1">
      <c r="A664" s="10"/>
      <c r="B664" s="11"/>
      <c r="C664" s="10"/>
      <c r="D664" s="10"/>
      <c r="E664" s="10"/>
      <c r="F664" s="12"/>
      <c r="G664" s="13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.75" customHeight="1">
      <c r="A665" s="10"/>
      <c r="B665" s="11"/>
      <c r="C665" s="10"/>
      <c r="D665" s="10"/>
      <c r="E665" s="10"/>
      <c r="F665" s="12"/>
      <c r="G665" s="13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.75" customHeight="1">
      <c r="A666" s="10"/>
      <c r="B666" s="11"/>
      <c r="C666" s="10"/>
      <c r="D666" s="10"/>
      <c r="E666" s="10"/>
      <c r="F666" s="12"/>
      <c r="G666" s="13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.75" customHeight="1">
      <c r="A667" s="10"/>
      <c r="B667" s="11"/>
      <c r="C667" s="10"/>
      <c r="D667" s="10"/>
      <c r="E667" s="10"/>
      <c r="F667" s="12"/>
      <c r="G667" s="13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.75" customHeight="1">
      <c r="A668" s="10"/>
      <c r="B668" s="11"/>
      <c r="C668" s="10"/>
      <c r="D668" s="10"/>
      <c r="E668" s="10"/>
      <c r="F668" s="12"/>
      <c r="G668" s="13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.75" customHeight="1">
      <c r="A669" s="10"/>
      <c r="B669" s="11"/>
      <c r="C669" s="10"/>
      <c r="D669" s="10"/>
      <c r="E669" s="10"/>
      <c r="F669" s="12"/>
      <c r="G669" s="13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.75" customHeight="1">
      <c r="A670" s="10"/>
      <c r="B670" s="11"/>
      <c r="C670" s="10"/>
      <c r="D670" s="10"/>
      <c r="E670" s="10"/>
      <c r="F670" s="12"/>
      <c r="G670" s="13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.75" customHeight="1">
      <c r="A671" s="10"/>
      <c r="B671" s="11"/>
      <c r="C671" s="10"/>
      <c r="D671" s="10"/>
      <c r="E671" s="10"/>
      <c r="F671" s="12"/>
      <c r="G671" s="13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.75" customHeight="1">
      <c r="A672" s="10"/>
      <c r="B672" s="11"/>
      <c r="C672" s="10"/>
      <c r="D672" s="10"/>
      <c r="E672" s="10"/>
      <c r="F672" s="12"/>
      <c r="G672" s="13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.75" customHeight="1">
      <c r="A673" s="10"/>
      <c r="B673" s="11"/>
      <c r="C673" s="10"/>
      <c r="D673" s="10"/>
      <c r="E673" s="10"/>
      <c r="F673" s="12"/>
      <c r="G673" s="13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.75" customHeight="1">
      <c r="A674" s="10"/>
      <c r="B674" s="11"/>
      <c r="C674" s="10"/>
      <c r="D674" s="10"/>
      <c r="E674" s="10"/>
      <c r="F674" s="12"/>
      <c r="G674" s="13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.75" customHeight="1">
      <c r="A675" s="10"/>
      <c r="B675" s="11"/>
      <c r="C675" s="10"/>
      <c r="D675" s="10"/>
      <c r="E675" s="10"/>
      <c r="F675" s="12"/>
      <c r="G675" s="13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.75" customHeight="1">
      <c r="A676" s="10"/>
      <c r="B676" s="11"/>
      <c r="C676" s="10"/>
      <c r="D676" s="10"/>
      <c r="E676" s="10"/>
      <c r="F676" s="12"/>
      <c r="G676" s="13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.75" customHeight="1">
      <c r="A677" s="10"/>
      <c r="B677" s="11"/>
      <c r="C677" s="10"/>
      <c r="D677" s="10"/>
      <c r="E677" s="10"/>
      <c r="F677" s="12"/>
      <c r="G677" s="13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.75" customHeight="1">
      <c r="A678" s="10"/>
      <c r="B678" s="11"/>
      <c r="C678" s="10"/>
      <c r="D678" s="10"/>
      <c r="E678" s="10"/>
      <c r="F678" s="12"/>
      <c r="G678" s="13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.75" customHeight="1">
      <c r="A679" s="10"/>
      <c r="B679" s="11"/>
      <c r="C679" s="10"/>
      <c r="D679" s="10"/>
      <c r="E679" s="10"/>
      <c r="F679" s="12"/>
      <c r="G679" s="13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.75" customHeight="1">
      <c r="A680" s="10"/>
      <c r="B680" s="11"/>
      <c r="C680" s="10"/>
      <c r="D680" s="10"/>
      <c r="E680" s="10"/>
      <c r="F680" s="12"/>
      <c r="G680" s="13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.75" customHeight="1">
      <c r="A681" s="10"/>
      <c r="B681" s="11"/>
      <c r="C681" s="10"/>
      <c r="D681" s="10"/>
      <c r="E681" s="10"/>
      <c r="F681" s="12"/>
      <c r="G681" s="13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.75" customHeight="1">
      <c r="A682" s="10"/>
      <c r="B682" s="11"/>
      <c r="C682" s="10"/>
      <c r="D682" s="10"/>
      <c r="E682" s="10"/>
      <c r="F682" s="12"/>
      <c r="G682" s="13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.75" customHeight="1">
      <c r="A683" s="10"/>
      <c r="B683" s="11"/>
      <c r="C683" s="10"/>
      <c r="D683" s="10"/>
      <c r="E683" s="10"/>
      <c r="F683" s="12"/>
      <c r="G683" s="13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.75" customHeight="1">
      <c r="A684" s="10"/>
      <c r="B684" s="11"/>
      <c r="C684" s="10"/>
      <c r="D684" s="10"/>
      <c r="E684" s="10"/>
      <c r="F684" s="12"/>
      <c r="G684" s="13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.75" customHeight="1">
      <c r="A685" s="10"/>
      <c r="B685" s="11"/>
      <c r="C685" s="10"/>
      <c r="D685" s="10"/>
      <c r="E685" s="10"/>
      <c r="F685" s="12"/>
      <c r="G685" s="13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.75" customHeight="1">
      <c r="A686" s="10"/>
      <c r="B686" s="11"/>
      <c r="C686" s="10"/>
      <c r="D686" s="10"/>
      <c r="E686" s="10"/>
      <c r="F686" s="12"/>
      <c r="G686" s="13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.75" customHeight="1">
      <c r="A687" s="10"/>
      <c r="B687" s="11"/>
      <c r="C687" s="10"/>
      <c r="D687" s="10"/>
      <c r="E687" s="10"/>
      <c r="F687" s="12"/>
      <c r="G687" s="13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.75" customHeight="1">
      <c r="A688" s="10"/>
      <c r="B688" s="11"/>
      <c r="C688" s="10"/>
      <c r="D688" s="10"/>
      <c r="E688" s="10"/>
      <c r="F688" s="12"/>
      <c r="G688" s="13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.75" customHeight="1">
      <c r="A689" s="10"/>
      <c r="B689" s="11"/>
      <c r="C689" s="10"/>
      <c r="D689" s="10"/>
      <c r="E689" s="10"/>
      <c r="F689" s="12"/>
      <c r="G689" s="13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.75" customHeight="1">
      <c r="A690" s="10"/>
      <c r="B690" s="11"/>
      <c r="C690" s="10"/>
      <c r="D690" s="10"/>
      <c r="E690" s="10"/>
      <c r="F690" s="12"/>
      <c r="G690" s="13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.75" customHeight="1">
      <c r="A691" s="10"/>
      <c r="B691" s="11"/>
      <c r="C691" s="10"/>
      <c r="D691" s="10"/>
      <c r="E691" s="10"/>
      <c r="F691" s="12"/>
      <c r="G691" s="13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.75" customHeight="1">
      <c r="A692" s="10"/>
      <c r="B692" s="11"/>
      <c r="C692" s="10"/>
      <c r="D692" s="10"/>
      <c r="E692" s="10"/>
      <c r="F692" s="12"/>
      <c r="G692" s="13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.75" customHeight="1">
      <c r="A693" s="10"/>
      <c r="B693" s="11"/>
      <c r="C693" s="10"/>
      <c r="D693" s="10"/>
      <c r="E693" s="10"/>
      <c r="F693" s="12"/>
      <c r="G693" s="13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.75" customHeight="1">
      <c r="A694" s="10"/>
      <c r="B694" s="11"/>
      <c r="C694" s="10"/>
      <c r="D694" s="10"/>
      <c r="E694" s="10"/>
      <c r="F694" s="12"/>
      <c r="G694" s="13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.75" customHeight="1">
      <c r="A695" s="10"/>
      <c r="B695" s="11"/>
      <c r="C695" s="10"/>
      <c r="D695" s="10"/>
      <c r="E695" s="10"/>
      <c r="F695" s="12"/>
      <c r="G695" s="13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.75" customHeight="1">
      <c r="A696" s="10"/>
      <c r="B696" s="11"/>
      <c r="C696" s="10"/>
      <c r="D696" s="10"/>
      <c r="E696" s="10"/>
      <c r="F696" s="12"/>
      <c r="G696" s="13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.75" customHeight="1">
      <c r="A697" s="10"/>
      <c r="B697" s="11"/>
      <c r="C697" s="10"/>
      <c r="D697" s="10"/>
      <c r="E697" s="10"/>
      <c r="F697" s="12"/>
      <c r="G697" s="13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.75" customHeight="1">
      <c r="A698" s="10"/>
      <c r="B698" s="11"/>
      <c r="C698" s="10"/>
      <c r="D698" s="10"/>
      <c r="E698" s="10"/>
      <c r="F698" s="12"/>
      <c r="G698" s="13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.75" customHeight="1">
      <c r="A699" s="10"/>
      <c r="B699" s="11"/>
      <c r="C699" s="10"/>
      <c r="D699" s="10"/>
      <c r="E699" s="10"/>
      <c r="F699" s="12"/>
      <c r="G699" s="13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.75" customHeight="1">
      <c r="A700" s="10"/>
      <c r="B700" s="11"/>
      <c r="C700" s="10"/>
      <c r="D700" s="10"/>
      <c r="E700" s="10"/>
      <c r="F700" s="12"/>
      <c r="G700" s="13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.75" customHeight="1">
      <c r="A701" s="10"/>
      <c r="B701" s="11"/>
      <c r="C701" s="10"/>
      <c r="D701" s="10"/>
      <c r="E701" s="10"/>
      <c r="F701" s="12"/>
      <c r="G701" s="13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.75" customHeight="1">
      <c r="A702" s="10"/>
      <c r="B702" s="11"/>
      <c r="C702" s="10"/>
      <c r="D702" s="10"/>
      <c r="E702" s="10"/>
      <c r="F702" s="12"/>
      <c r="G702" s="13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.75" customHeight="1">
      <c r="A703" s="10"/>
      <c r="B703" s="11"/>
      <c r="C703" s="10"/>
      <c r="D703" s="10"/>
      <c r="E703" s="10"/>
      <c r="F703" s="12"/>
      <c r="G703" s="13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.75" customHeight="1">
      <c r="A704" s="10"/>
      <c r="B704" s="11"/>
      <c r="C704" s="10"/>
      <c r="D704" s="10"/>
      <c r="E704" s="10"/>
      <c r="F704" s="12"/>
      <c r="G704" s="13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.75" customHeight="1">
      <c r="A705" s="10"/>
      <c r="B705" s="11"/>
      <c r="C705" s="10"/>
      <c r="D705" s="10"/>
      <c r="E705" s="10"/>
      <c r="F705" s="12"/>
      <c r="G705" s="13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.75" customHeight="1">
      <c r="A706" s="10"/>
      <c r="B706" s="11"/>
      <c r="C706" s="10"/>
      <c r="D706" s="10"/>
      <c r="E706" s="10"/>
      <c r="F706" s="12"/>
      <c r="G706" s="13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.75" customHeight="1">
      <c r="A707" s="10"/>
      <c r="B707" s="11"/>
      <c r="C707" s="10"/>
      <c r="D707" s="10"/>
      <c r="E707" s="10"/>
      <c r="F707" s="12"/>
      <c r="G707" s="13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.75" customHeight="1">
      <c r="A708" s="10"/>
      <c r="B708" s="11"/>
      <c r="C708" s="10"/>
      <c r="D708" s="10"/>
      <c r="E708" s="10"/>
      <c r="F708" s="12"/>
      <c r="G708" s="13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.75" customHeight="1">
      <c r="A709" s="10"/>
      <c r="B709" s="11"/>
      <c r="C709" s="10"/>
      <c r="D709" s="10"/>
      <c r="E709" s="10"/>
      <c r="F709" s="12"/>
      <c r="G709" s="13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.75" customHeight="1">
      <c r="A710" s="10"/>
      <c r="B710" s="11"/>
      <c r="C710" s="10"/>
      <c r="D710" s="10"/>
      <c r="E710" s="10"/>
      <c r="F710" s="12"/>
      <c r="G710" s="13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.75" customHeight="1">
      <c r="A711" s="10"/>
      <c r="B711" s="11"/>
      <c r="C711" s="10"/>
      <c r="D711" s="10"/>
      <c r="E711" s="10"/>
      <c r="F711" s="12"/>
      <c r="G711" s="13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.75" customHeight="1">
      <c r="A712" s="10"/>
      <c r="B712" s="11"/>
      <c r="C712" s="10"/>
      <c r="D712" s="10"/>
      <c r="E712" s="10"/>
      <c r="F712" s="12"/>
      <c r="G712" s="13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.75" customHeight="1">
      <c r="A713" s="10"/>
      <c r="B713" s="11"/>
      <c r="C713" s="10"/>
      <c r="D713" s="10"/>
      <c r="E713" s="10"/>
      <c r="F713" s="12"/>
      <c r="G713" s="13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.75" customHeight="1">
      <c r="A714" s="10"/>
      <c r="B714" s="11"/>
      <c r="C714" s="10"/>
      <c r="D714" s="10"/>
      <c r="E714" s="10"/>
      <c r="F714" s="12"/>
      <c r="G714" s="13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.75" customHeight="1">
      <c r="A715" s="10"/>
      <c r="B715" s="11"/>
      <c r="C715" s="10"/>
      <c r="D715" s="10"/>
      <c r="E715" s="10"/>
      <c r="F715" s="12"/>
      <c r="G715" s="13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.75" customHeight="1">
      <c r="A716" s="10"/>
      <c r="B716" s="11"/>
      <c r="C716" s="10"/>
      <c r="D716" s="10"/>
      <c r="E716" s="10"/>
      <c r="F716" s="12"/>
      <c r="G716" s="13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.75" customHeight="1">
      <c r="A717" s="10"/>
      <c r="B717" s="11"/>
      <c r="C717" s="10"/>
      <c r="D717" s="10"/>
      <c r="E717" s="10"/>
      <c r="F717" s="12"/>
      <c r="G717" s="13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.75" customHeight="1">
      <c r="A718" s="10"/>
      <c r="B718" s="11"/>
      <c r="C718" s="10"/>
      <c r="D718" s="10"/>
      <c r="E718" s="10"/>
      <c r="F718" s="12"/>
      <c r="G718" s="13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.75" customHeight="1">
      <c r="A719" s="10"/>
      <c r="B719" s="11"/>
      <c r="C719" s="10"/>
      <c r="D719" s="10"/>
      <c r="E719" s="10"/>
      <c r="F719" s="12"/>
      <c r="G719" s="13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.75" customHeight="1">
      <c r="A720" s="10"/>
      <c r="B720" s="11"/>
      <c r="C720" s="10"/>
      <c r="D720" s="10"/>
      <c r="E720" s="10"/>
      <c r="F720" s="12"/>
      <c r="G720" s="13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.75" customHeight="1">
      <c r="A721" s="10"/>
      <c r="B721" s="11"/>
      <c r="C721" s="10"/>
      <c r="D721" s="10"/>
      <c r="E721" s="10"/>
      <c r="F721" s="12"/>
      <c r="G721" s="13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.75" customHeight="1">
      <c r="A722" s="10"/>
      <c r="B722" s="11"/>
      <c r="C722" s="10"/>
      <c r="D722" s="10"/>
      <c r="E722" s="10"/>
      <c r="F722" s="12"/>
      <c r="G722" s="13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.75" customHeight="1">
      <c r="A723" s="10"/>
      <c r="B723" s="11"/>
      <c r="C723" s="10"/>
      <c r="D723" s="10"/>
      <c r="E723" s="10"/>
      <c r="F723" s="12"/>
      <c r="G723" s="13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.75" customHeight="1">
      <c r="A724" s="10"/>
      <c r="B724" s="11"/>
      <c r="C724" s="10"/>
      <c r="D724" s="10"/>
      <c r="E724" s="10"/>
      <c r="F724" s="12"/>
      <c r="G724" s="13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.75" customHeight="1">
      <c r="A725" s="10"/>
      <c r="B725" s="11"/>
      <c r="C725" s="10"/>
      <c r="D725" s="10"/>
      <c r="E725" s="10"/>
      <c r="F725" s="12"/>
      <c r="G725" s="13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.75" customHeight="1">
      <c r="A726" s="10"/>
      <c r="B726" s="11"/>
      <c r="C726" s="10"/>
      <c r="D726" s="10"/>
      <c r="E726" s="10"/>
      <c r="F726" s="12"/>
      <c r="G726" s="13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.75" customHeight="1">
      <c r="A727" s="10"/>
      <c r="B727" s="11"/>
      <c r="C727" s="10"/>
      <c r="D727" s="10"/>
      <c r="E727" s="10"/>
      <c r="F727" s="12"/>
      <c r="G727" s="13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.75" customHeight="1">
      <c r="A728" s="10"/>
      <c r="B728" s="11"/>
      <c r="C728" s="10"/>
      <c r="D728" s="10"/>
      <c r="E728" s="10"/>
      <c r="F728" s="12"/>
      <c r="G728" s="13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.75" customHeight="1">
      <c r="A729" s="10"/>
      <c r="B729" s="11"/>
      <c r="C729" s="10"/>
      <c r="D729" s="10"/>
      <c r="E729" s="10"/>
      <c r="F729" s="12"/>
      <c r="G729" s="13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.75" customHeight="1">
      <c r="A730" s="10"/>
      <c r="B730" s="11"/>
      <c r="C730" s="10"/>
      <c r="D730" s="10"/>
      <c r="E730" s="10"/>
      <c r="F730" s="12"/>
      <c r="G730" s="13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.75" customHeight="1">
      <c r="A731" s="10"/>
      <c r="B731" s="11"/>
      <c r="C731" s="10"/>
      <c r="D731" s="10"/>
      <c r="E731" s="10"/>
      <c r="F731" s="12"/>
      <c r="G731" s="13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.75" customHeight="1">
      <c r="A732" s="10"/>
      <c r="B732" s="11"/>
      <c r="C732" s="10"/>
      <c r="D732" s="10"/>
      <c r="E732" s="10"/>
      <c r="F732" s="12"/>
      <c r="G732" s="13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.75" customHeight="1">
      <c r="A733" s="10"/>
      <c r="B733" s="11"/>
      <c r="C733" s="10"/>
      <c r="D733" s="10"/>
      <c r="E733" s="10"/>
      <c r="F733" s="12"/>
      <c r="G733" s="13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.75" customHeight="1">
      <c r="A734" s="10"/>
      <c r="B734" s="11"/>
      <c r="C734" s="10"/>
      <c r="D734" s="10"/>
      <c r="E734" s="10"/>
      <c r="F734" s="12"/>
      <c r="G734" s="13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.75" customHeight="1">
      <c r="A735" s="10"/>
      <c r="B735" s="11"/>
      <c r="C735" s="10"/>
      <c r="D735" s="10"/>
      <c r="E735" s="10"/>
      <c r="F735" s="12"/>
      <c r="G735" s="13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.75" customHeight="1">
      <c r="A736" s="10"/>
      <c r="B736" s="11"/>
      <c r="C736" s="10"/>
      <c r="D736" s="10"/>
      <c r="E736" s="10"/>
      <c r="F736" s="12"/>
      <c r="G736" s="13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.75" customHeight="1">
      <c r="A737" s="10"/>
      <c r="B737" s="11"/>
      <c r="C737" s="10"/>
      <c r="D737" s="10"/>
      <c r="E737" s="10"/>
      <c r="F737" s="12"/>
      <c r="G737" s="13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.75" customHeight="1">
      <c r="A738" s="10"/>
      <c r="B738" s="11"/>
      <c r="C738" s="10"/>
      <c r="D738" s="10"/>
      <c r="E738" s="10"/>
      <c r="F738" s="12"/>
      <c r="G738" s="13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.75" customHeight="1">
      <c r="A739" s="10"/>
      <c r="B739" s="11"/>
      <c r="C739" s="10"/>
      <c r="D739" s="10"/>
      <c r="E739" s="10"/>
      <c r="F739" s="12"/>
      <c r="G739" s="13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.75" customHeight="1">
      <c r="A740" s="10"/>
      <c r="B740" s="11"/>
      <c r="C740" s="10"/>
      <c r="D740" s="10"/>
      <c r="E740" s="10"/>
      <c r="F740" s="12"/>
      <c r="G740" s="13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.75" customHeight="1">
      <c r="A741" s="10"/>
      <c r="B741" s="11"/>
      <c r="C741" s="10"/>
      <c r="D741" s="10"/>
      <c r="E741" s="10"/>
      <c r="F741" s="12"/>
      <c r="G741" s="13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.75" customHeight="1">
      <c r="A742" s="10"/>
      <c r="B742" s="11"/>
      <c r="C742" s="10"/>
      <c r="D742" s="10"/>
      <c r="E742" s="10"/>
      <c r="F742" s="12"/>
      <c r="G742" s="13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.75" customHeight="1">
      <c r="A743" s="10"/>
      <c r="B743" s="11"/>
      <c r="C743" s="10"/>
      <c r="D743" s="10"/>
      <c r="E743" s="10"/>
      <c r="F743" s="12"/>
      <c r="G743" s="13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.75" customHeight="1">
      <c r="A744" s="10"/>
      <c r="B744" s="11"/>
      <c r="C744" s="10"/>
      <c r="D744" s="10"/>
      <c r="E744" s="10"/>
      <c r="F744" s="12"/>
      <c r="G744" s="13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.75" customHeight="1">
      <c r="A745" s="10"/>
      <c r="B745" s="11"/>
      <c r="C745" s="10"/>
      <c r="D745" s="10"/>
      <c r="E745" s="10"/>
      <c r="F745" s="12"/>
      <c r="G745" s="13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.75" customHeight="1">
      <c r="A746" s="10"/>
      <c r="B746" s="11"/>
      <c r="C746" s="10"/>
      <c r="D746" s="10"/>
      <c r="E746" s="10"/>
      <c r="F746" s="12"/>
      <c r="G746" s="13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.75" customHeight="1">
      <c r="A747" s="10"/>
      <c r="B747" s="11"/>
      <c r="C747" s="10"/>
      <c r="D747" s="10"/>
      <c r="E747" s="10"/>
      <c r="F747" s="12"/>
      <c r="G747" s="13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.75" customHeight="1">
      <c r="A748" s="10"/>
      <c r="B748" s="11"/>
      <c r="C748" s="10"/>
      <c r="D748" s="10"/>
      <c r="E748" s="10"/>
      <c r="F748" s="12"/>
      <c r="G748" s="13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.75" customHeight="1">
      <c r="A749" s="10"/>
      <c r="B749" s="11"/>
      <c r="C749" s="10"/>
      <c r="D749" s="10"/>
      <c r="E749" s="10"/>
      <c r="F749" s="12"/>
      <c r="G749" s="13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.75" customHeight="1">
      <c r="A750" s="10"/>
      <c r="B750" s="11"/>
      <c r="C750" s="10"/>
      <c r="D750" s="10"/>
      <c r="E750" s="10"/>
      <c r="F750" s="12"/>
      <c r="G750" s="13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.75" customHeight="1">
      <c r="A751" s="10"/>
      <c r="B751" s="11"/>
      <c r="C751" s="10"/>
      <c r="D751" s="10"/>
      <c r="E751" s="10"/>
      <c r="F751" s="12"/>
      <c r="G751" s="13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.75" customHeight="1">
      <c r="A752" s="10"/>
      <c r="B752" s="11"/>
      <c r="C752" s="10"/>
      <c r="D752" s="10"/>
      <c r="E752" s="10"/>
      <c r="F752" s="12"/>
      <c r="G752" s="13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.75" customHeight="1">
      <c r="A753" s="10"/>
      <c r="B753" s="11"/>
      <c r="C753" s="10"/>
      <c r="D753" s="10"/>
      <c r="E753" s="10"/>
      <c r="F753" s="12"/>
      <c r="G753" s="13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.75" customHeight="1">
      <c r="A754" s="10"/>
      <c r="B754" s="11"/>
      <c r="C754" s="10"/>
      <c r="D754" s="10"/>
      <c r="E754" s="10"/>
      <c r="F754" s="12"/>
      <c r="G754" s="13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.75" customHeight="1">
      <c r="A755" s="10"/>
      <c r="B755" s="11"/>
      <c r="C755" s="10"/>
      <c r="D755" s="10"/>
      <c r="E755" s="10"/>
      <c r="F755" s="12"/>
      <c r="G755" s="13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.75" customHeight="1">
      <c r="A756" s="10"/>
      <c r="B756" s="11"/>
      <c r="C756" s="10"/>
      <c r="D756" s="10"/>
      <c r="E756" s="10"/>
      <c r="F756" s="12"/>
      <c r="G756" s="13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.75" customHeight="1">
      <c r="A757" s="10"/>
      <c r="B757" s="11"/>
      <c r="C757" s="10"/>
      <c r="D757" s="10"/>
      <c r="E757" s="10"/>
      <c r="F757" s="12"/>
      <c r="G757" s="13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.75" customHeight="1">
      <c r="A758" s="10"/>
      <c r="B758" s="11"/>
      <c r="C758" s="10"/>
      <c r="D758" s="10"/>
      <c r="E758" s="10"/>
      <c r="F758" s="12"/>
      <c r="G758" s="13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.75" customHeight="1">
      <c r="A759" s="10"/>
      <c r="B759" s="11"/>
      <c r="C759" s="10"/>
      <c r="D759" s="10"/>
      <c r="E759" s="10"/>
      <c r="F759" s="12"/>
      <c r="G759" s="13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.75" customHeight="1">
      <c r="A760" s="10"/>
      <c r="B760" s="11"/>
      <c r="C760" s="10"/>
      <c r="D760" s="10"/>
      <c r="E760" s="10"/>
      <c r="F760" s="12"/>
      <c r="G760" s="13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.75" customHeight="1">
      <c r="A761" s="10"/>
      <c r="B761" s="11"/>
      <c r="C761" s="10"/>
      <c r="D761" s="10"/>
      <c r="E761" s="10"/>
      <c r="F761" s="12"/>
      <c r="G761" s="13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.75" customHeight="1">
      <c r="A762" s="10"/>
      <c r="B762" s="11"/>
      <c r="C762" s="10"/>
      <c r="D762" s="10"/>
      <c r="E762" s="10"/>
      <c r="F762" s="12"/>
      <c r="G762" s="13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.75" customHeight="1">
      <c r="A763" s="10"/>
      <c r="B763" s="11"/>
      <c r="C763" s="10"/>
      <c r="D763" s="10"/>
      <c r="E763" s="10"/>
      <c r="F763" s="12"/>
      <c r="G763" s="13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.75" customHeight="1">
      <c r="A764" s="10"/>
      <c r="B764" s="11"/>
      <c r="C764" s="10"/>
      <c r="D764" s="10"/>
      <c r="E764" s="10"/>
      <c r="F764" s="12"/>
      <c r="G764" s="13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.75" customHeight="1">
      <c r="A765" s="10"/>
      <c r="B765" s="11"/>
      <c r="C765" s="10"/>
      <c r="D765" s="10"/>
      <c r="E765" s="10"/>
      <c r="F765" s="12"/>
      <c r="G765" s="13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.75" customHeight="1">
      <c r="A766" s="10"/>
      <c r="B766" s="11"/>
      <c r="C766" s="10"/>
      <c r="D766" s="10"/>
      <c r="E766" s="10"/>
      <c r="F766" s="12"/>
      <c r="G766" s="13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.75" customHeight="1">
      <c r="A767" s="10"/>
      <c r="B767" s="11"/>
      <c r="C767" s="10"/>
      <c r="D767" s="10"/>
      <c r="E767" s="10"/>
      <c r="F767" s="12"/>
      <c r="G767" s="13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.75" customHeight="1">
      <c r="A768" s="10"/>
      <c r="B768" s="11"/>
      <c r="C768" s="10"/>
      <c r="D768" s="10"/>
      <c r="E768" s="10"/>
      <c r="F768" s="12"/>
      <c r="G768" s="13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.75" customHeight="1">
      <c r="A769" s="10"/>
      <c r="B769" s="11"/>
      <c r="C769" s="10"/>
      <c r="D769" s="10"/>
      <c r="E769" s="10"/>
      <c r="F769" s="12"/>
      <c r="G769" s="13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.75" customHeight="1">
      <c r="A770" s="10"/>
      <c r="B770" s="11"/>
      <c r="C770" s="10"/>
      <c r="D770" s="10"/>
      <c r="E770" s="10"/>
      <c r="F770" s="12"/>
      <c r="G770" s="13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.75" customHeight="1">
      <c r="A771" s="10"/>
      <c r="B771" s="11"/>
      <c r="C771" s="10"/>
      <c r="D771" s="10"/>
      <c r="E771" s="10"/>
      <c r="F771" s="12"/>
      <c r="G771" s="13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.75" customHeight="1">
      <c r="A772" s="10"/>
      <c r="B772" s="11"/>
      <c r="C772" s="10"/>
      <c r="D772" s="10"/>
      <c r="E772" s="10"/>
      <c r="F772" s="12"/>
      <c r="G772" s="13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.75" customHeight="1">
      <c r="A773" s="10"/>
      <c r="B773" s="11"/>
      <c r="C773" s="10"/>
      <c r="D773" s="10"/>
      <c r="E773" s="10"/>
      <c r="F773" s="12"/>
      <c r="G773" s="13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.75" customHeight="1">
      <c r="A774" s="10"/>
      <c r="B774" s="11"/>
      <c r="C774" s="10"/>
      <c r="D774" s="10"/>
      <c r="E774" s="10"/>
      <c r="F774" s="12"/>
      <c r="G774" s="13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.75" customHeight="1">
      <c r="A775" s="10"/>
      <c r="B775" s="11"/>
      <c r="C775" s="10"/>
      <c r="D775" s="10"/>
      <c r="E775" s="10"/>
      <c r="F775" s="12"/>
      <c r="G775" s="13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.75" customHeight="1">
      <c r="A776" s="10"/>
      <c r="B776" s="11"/>
      <c r="C776" s="10"/>
      <c r="D776" s="10"/>
      <c r="E776" s="10"/>
      <c r="F776" s="12"/>
      <c r="G776" s="13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.75" customHeight="1">
      <c r="A777" s="10"/>
      <c r="B777" s="11"/>
      <c r="C777" s="10"/>
      <c r="D777" s="10"/>
      <c r="E777" s="10"/>
      <c r="F777" s="12"/>
      <c r="G777" s="13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.75" customHeight="1">
      <c r="A778" s="10"/>
      <c r="B778" s="11"/>
      <c r="C778" s="10"/>
      <c r="D778" s="10"/>
      <c r="E778" s="10"/>
      <c r="F778" s="12"/>
      <c r="G778" s="13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.75" customHeight="1">
      <c r="A779" s="10"/>
      <c r="B779" s="11"/>
      <c r="C779" s="10"/>
      <c r="D779" s="10"/>
      <c r="E779" s="10"/>
      <c r="F779" s="12"/>
      <c r="G779" s="13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.75" customHeight="1">
      <c r="A780" s="10"/>
      <c r="B780" s="11"/>
      <c r="C780" s="10"/>
      <c r="D780" s="10"/>
      <c r="E780" s="10"/>
      <c r="F780" s="12"/>
      <c r="G780" s="13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.75" customHeight="1">
      <c r="A781" s="10"/>
      <c r="B781" s="11"/>
      <c r="C781" s="10"/>
      <c r="D781" s="10"/>
      <c r="E781" s="10"/>
      <c r="F781" s="12"/>
      <c r="G781" s="13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.75" customHeight="1">
      <c r="A782" s="10"/>
      <c r="B782" s="11"/>
      <c r="C782" s="10"/>
      <c r="D782" s="10"/>
      <c r="E782" s="10"/>
      <c r="F782" s="12"/>
      <c r="G782" s="13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.75" customHeight="1">
      <c r="A783" s="10"/>
      <c r="B783" s="11"/>
      <c r="C783" s="10"/>
      <c r="D783" s="10"/>
      <c r="E783" s="10"/>
      <c r="F783" s="12"/>
      <c r="G783" s="13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.75" customHeight="1">
      <c r="A784" s="10"/>
      <c r="B784" s="11"/>
      <c r="C784" s="10"/>
      <c r="D784" s="10"/>
      <c r="E784" s="10"/>
      <c r="F784" s="12"/>
      <c r="G784" s="13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.75" customHeight="1">
      <c r="A785" s="10"/>
      <c r="B785" s="11"/>
      <c r="C785" s="10"/>
      <c r="D785" s="10"/>
      <c r="E785" s="10"/>
      <c r="F785" s="12"/>
      <c r="G785" s="13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.75" customHeight="1">
      <c r="A786" s="10"/>
      <c r="B786" s="11"/>
      <c r="C786" s="10"/>
      <c r="D786" s="10"/>
      <c r="E786" s="10"/>
      <c r="F786" s="12"/>
      <c r="G786" s="13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.75" customHeight="1">
      <c r="A787" s="10"/>
      <c r="B787" s="11"/>
      <c r="C787" s="10"/>
      <c r="D787" s="10"/>
      <c r="E787" s="10"/>
      <c r="F787" s="12"/>
      <c r="G787" s="13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.75" customHeight="1">
      <c r="A788" s="10"/>
      <c r="B788" s="11"/>
      <c r="C788" s="10"/>
      <c r="D788" s="10"/>
      <c r="E788" s="10"/>
      <c r="F788" s="12"/>
      <c r="G788" s="13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.75" customHeight="1">
      <c r="A789" s="10"/>
      <c r="B789" s="11"/>
      <c r="C789" s="10"/>
      <c r="D789" s="10"/>
      <c r="E789" s="10"/>
      <c r="F789" s="12"/>
      <c r="G789" s="13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.75" customHeight="1">
      <c r="A790" s="10"/>
      <c r="B790" s="11"/>
      <c r="C790" s="10"/>
      <c r="D790" s="10"/>
      <c r="E790" s="10"/>
      <c r="F790" s="12"/>
      <c r="G790" s="13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.75" customHeight="1">
      <c r="A791" s="10"/>
      <c r="B791" s="11"/>
      <c r="C791" s="10"/>
      <c r="D791" s="10"/>
      <c r="E791" s="10"/>
      <c r="F791" s="12"/>
      <c r="G791" s="13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.75" customHeight="1">
      <c r="A792" s="10"/>
      <c r="B792" s="11"/>
      <c r="C792" s="10"/>
      <c r="D792" s="10"/>
      <c r="E792" s="10"/>
      <c r="F792" s="12"/>
      <c r="G792" s="13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.75" customHeight="1">
      <c r="A793" s="10"/>
      <c r="B793" s="11"/>
      <c r="C793" s="10"/>
      <c r="D793" s="10"/>
      <c r="E793" s="10"/>
      <c r="F793" s="12"/>
      <c r="G793" s="13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.75" customHeight="1">
      <c r="A794" s="10"/>
      <c r="B794" s="11"/>
      <c r="C794" s="10"/>
      <c r="D794" s="10"/>
      <c r="E794" s="10"/>
      <c r="F794" s="12"/>
      <c r="G794" s="13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.75" customHeight="1">
      <c r="A795" s="10"/>
      <c r="B795" s="11"/>
      <c r="C795" s="10"/>
      <c r="D795" s="10"/>
      <c r="E795" s="10"/>
      <c r="F795" s="12"/>
      <c r="G795" s="13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.75" customHeight="1">
      <c r="A796" s="10"/>
      <c r="B796" s="11"/>
      <c r="C796" s="10"/>
      <c r="D796" s="10"/>
      <c r="E796" s="10"/>
      <c r="F796" s="12"/>
      <c r="G796" s="13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.75" customHeight="1">
      <c r="A797" s="10"/>
      <c r="B797" s="11"/>
      <c r="C797" s="10"/>
      <c r="D797" s="10"/>
      <c r="E797" s="10"/>
      <c r="F797" s="12"/>
      <c r="G797" s="13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.75" customHeight="1">
      <c r="A798" s="10"/>
      <c r="B798" s="11"/>
      <c r="C798" s="10"/>
      <c r="D798" s="10"/>
      <c r="E798" s="10"/>
      <c r="F798" s="12"/>
      <c r="G798" s="13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.75" customHeight="1">
      <c r="A799" s="10"/>
      <c r="B799" s="11"/>
      <c r="C799" s="10"/>
      <c r="D799" s="10"/>
      <c r="E799" s="10"/>
      <c r="F799" s="12"/>
      <c r="G799" s="13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.75" customHeight="1">
      <c r="A800" s="10"/>
      <c r="B800" s="11"/>
      <c r="C800" s="10"/>
      <c r="D800" s="10"/>
      <c r="E800" s="10"/>
      <c r="F800" s="12"/>
      <c r="G800" s="13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.75" customHeight="1">
      <c r="A801" s="10"/>
      <c r="B801" s="11"/>
      <c r="C801" s="10"/>
      <c r="D801" s="10"/>
      <c r="E801" s="10"/>
      <c r="F801" s="12"/>
      <c r="G801" s="13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.75" customHeight="1">
      <c r="A802" s="10"/>
      <c r="B802" s="11"/>
      <c r="C802" s="10"/>
      <c r="D802" s="10"/>
      <c r="E802" s="10"/>
      <c r="F802" s="12"/>
      <c r="G802" s="13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.75" customHeight="1">
      <c r="A803" s="10"/>
      <c r="B803" s="11"/>
      <c r="C803" s="10"/>
      <c r="D803" s="10"/>
      <c r="E803" s="10"/>
      <c r="F803" s="12"/>
      <c r="G803" s="13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.75" customHeight="1">
      <c r="A804" s="10"/>
      <c r="B804" s="11"/>
      <c r="C804" s="10"/>
      <c r="D804" s="10"/>
      <c r="E804" s="10"/>
      <c r="F804" s="12"/>
      <c r="G804" s="13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.75" customHeight="1">
      <c r="A805" s="10"/>
      <c r="B805" s="11"/>
      <c r="C805" s="10"/>
      <c r="D805" s="10"/>
      <c r="E805" s="10"/>
      <c r="F805" s="12"/>
      <c r="G805" s="13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.75" customHeight="1">
      <c r="A806" s="10"/>
      <c r="B806" s="11"/>
      <c r="C806" s="10"/>
      <c r="D806" s="10"/>
      <c r="E806" s="10"/>
      <c r="F806" s="12"/>
      <c r="G806" s="13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.75" customHeight="1">
      <c r="A807" s="10"/>
      <c r="B807" s="11"/>
      <c r="C807" s="10"/>
      <c r="D807" s="10"/>
      <c r="E807" s="10"/>
      <c r="F807" s="12"/>
      <c r="G807" s="13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.75" customHeight="1">
      <c r="A808" s="10"/>
      <c r="B808" s="11"/>
      <c r="C808" s="10"/>
      <c r="D808" s="10"/>
      <c r="E808" s="10"/>
      <c r="F808" s="12"/>
      <c r="G808" s="13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.75" customHeight="1">
      <c r="A809" s="10"/>
      <c r="B809" s="11"/>
      <c r="C809" s="10"/>
      <c r="D809" s="10"/>
      <c r="E809" s="10"/>
      <c r="F809" s="12"/>
      <c r="G809" s="13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.75" customHeight="1">
      <c r="A810" s="10"/>
      <c r="B810" s="11"/>
      <c r="C810" s="10"/>
      <c r="D810" s="10"/>
      <c r="E810" s="10"/>
      <c r="F810" s="12"/>
      <c r="G810" s="13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.75" customHeight="1">
      <c r="A811" s="10"/>
      <c r="B811" s="11"/>
      <c r="C811" s="10"/>
      <c r="D811" s="10"/>
      <c r="E811" s="10"/>
      <c r="F811" s="12"/>
      <c r="G811" s="13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.75" customHeight="1">
      <c r="A812" s="10"/>
      <c r="B812" s="11"/>
      <c r="C812" s="10"/>
      <c r="D812" s="10"/>
      <c r="E812" s="10"/>
      <c r="F812" s="12"/>
      <c r="G812" s="13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.75" customHeight="1">
      <c r="A813" s="10"/>
      <c r="B813" s="11"/>
      <c r="C813" s="10"/>
      <c r="D813" s="10"/>
      <c r="E813" s="10"/>
      <c r="F813" s="12"/>
      <c r="G813" s="13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.75" customHeight="1">
      <c r="A814" s="10"/>
      <c r="B814" s="11"/>
      <c r="C814" s="10"/>
      <c r="D814" s="10"/>
      <c r="E814" s="10"/>
      <c r="F814" s="12"/>
      <c r="G814" s="13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.75" customHeight="1">
      <c r="A815" s="10"/>
      <c r="B815" s="11"/>
      <c r="C815" s="10"/>
      <c r="D815" s="10"/>
      <c r="E815" s="10"/>
      <c r="F815" s="12"/>
      <c r="G815" s="13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.75" customHeight="1">
      <c r="A816" s="10"/>
      <c r="B816" s="11"/>
      <c r="C816" s="10"/>
      <c r="D816" s="10"/>
      <c r="E816" s="10"/>
      <c r="F816" s="12"/>
      <c r="G816" s="13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.75" customHeight="1">
      <c r="A817" s="10"/>
      <c r="B817" s="11"/>
      <c r="C817" s="10"/>
      <c r="D817" s="10"/>
      <c r="E817" s="10"/>
      <c r="F817" s="12"/>
      <c r="G817" s="13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.75" customHeight="1">
      <c r="A818" s="10"/>
      <c r="B818" s="11"/>
      <c r="C818" s="10"/>
      <c r="D818" s="10"/>
      <c r="E818" s="10"/>
      <c r="F818" s="12"/>
      <c r="G818" s="13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.75" customHeight="1">
      <c r="A819" s="10"/>
      <c r="B819" s="11"/>
      <c r="C819" s="10"/>
      <c r="D819" s="10"/>
      <c r="E819" s="10"/>
      <c r="F819" s="12"/>
      <c r="G819" s="13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.75" customHeight="1">
      <c r="A820" s="10"/>
      <c r="B820" s="11"/>
      <c r="C820" s="10"/>
      <c r="D820" s="10"/>
      <c r="E820" s="10"/>
      <c r="F820" s="12"/>
      <c r="G820" s="13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.75" customHeight="1">
      <c r="A821" s="10"/>
      <c r="B821" s="11"/>
      <c r="C821" s="10"/>
      <c r="D821" s="10"/>
      <c r="E821" s="10"/>
      <c r="F821" s="12"/>
      <c r="G821" s="13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.75" customHeight="1">
      <c r="A822" s="10"/>
      <c r="B822" s="11"/>
      <c r="C822" s="10"/>
      <c r="D822" s="10"/>
      <c r="E822" s="10"/>
      <c r="F822" s="12"/>
      <c r="G822" s="13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.75" customHeight="1">
      <c r="A823" s="10"/>
      <c r="B823" s="11"/>
      <c r="C823" s="10"/>
      <c r="D823" s="10"/>
      <c r="E823" s="10"/>
      <c r="F823" s="12"/>
      <c r="G823" s="13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.75" customHeight="1">
      <c r="A824" s="10"/>
      <c r="B824" s="11"/>
      <c r="C824" s="10"/>
      <c r="D824" s="10"/>
      <c r="E824" s="10"/>
      <c r="F824" s="12"/>
      <c r="G824" s="13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.75" customHeight="1">
      <c r="A825" s="10"/>
      <c r="B825" s="11"/>
      <c r="C825" s="10"/>
      <c r="D825" s="10"/>
      <c r="E825" s="10"/>
      <c r="F825" s="12"/>
      <c r="G825" s="13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.75" customHeight="1">
      <c r="A826" s="10"/>
      <c r="B826" s="11"/>
      <c r="C826" s="10"/>
      <c r="D826" s="10"/>
      <c r="E826" s="10"/>
      <c r="F826" s="12"/>
      <c r="G826" s="13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.75" customHeight="1">
      <c r="A827" s="10"/>
      <c r="B827" s="11"/>
      <c r="C827" s="10"/>
      <c r="D827" s="10"/>
      <c r="E827" s="10"/>
      <c r="F827" s="12"/>
      <c r="G827" s="13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.75" customHeight="1">
      <c r="A828" s="10"/>
      <c r="B828" s="11"/>
      <c r="C828" s="10"/>
      <c r="D828" s="10"/>
      <c r="E828" s="10"/>
      <c r="F828" s="12"/>
      <c r="G828" s="13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.75" customHeight="1">
      <c r="A829" s="10"/>
      <c r="B829" s="11"/>
      <c r="C829" s="10"/>
      <c r="D829" s="10"/>
      <c r="E829" s="10"/>
      <c r="F829" s="12"/>
      <c r="G829" s="13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.75" customHeight="1">
      <c r="A830" s="10"/>
      <c r="B830" s="11"/>
      <c r="C830" s="10"/>
      <c r="D830" s="10"/>
      <c r="E830" s="10"/>
      <c r="F830" s="12"/>
      <c r="G830" s="13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.75" customHeight="1">
      <c r="A831" s="10"/>
      <c r="B831" s="11"/>
      <c r="C831" s="10"/>
      <c r="D831" s="10"/>
      <c r="E831" s="10"/>
      <c r="F831" s="12"/>
      <c r="G831" s="13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.75" customHeight="1">
      <c r="A832" s="10"/>
      <c r="B832" s="11"/>
      <c r="C832" s="10"/>
      <c r="D832" s="10"/>
      <c r="E832" s="10"/>
      <c r="F832" s="12"/>
      <c r="G832" s="13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.75" customHeight="1">
      <c r="A833" s="10"/>
      <c r="B833" s="11"/>
      <c r="C833" s="10"/>
      <c r="D833" s="10"/>
      <c r="E833" s="10"/>
      <c r="F833" s="12"/>
      <c r="G833" s="13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.75" customHeight="1">
      <c r="A834" s="10"/>
      <c r="B834" s="11"/>
      <c r="C834" s="10"/>
      <c r="D834" s="10"/>
      <c r="E834" s="10"/>
      <c r="F834" s="12"/>
      <c r="G834" s="13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.75" customHeight="1">
      <c r="A835" s="10"/>
      <c r="B835" s="11"/>
      <c r="C835" s="10"/>
      <c r="D835" s="10"/>
      <c r="E835" s="10"/>
      <c r="F835" s="12"/>
      <c r="G835" s="13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.75" customHeight="1">
      <c r="A836" s="10"/>
      <c r="B836" s="11"/>
      <c r="C836" s="10"/>
      <c r="D836" s="10"/>
      <c r="E836" s="10"/>
      <c r="F836" s="12"/>
      <c r="G836" s="13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.75" customHeight="1">
      <c r="A837" s="10"/>
      <c r="B837" s="11"/>
      <c r="C837" s="10"/>
      <c r="D837" s="10"/>
      <c r="E837" s="10"/>
      <c r="F837" s="12"/>
      <c r="G837" s="13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.75" customHeight="1">
      <c r="A838" s="10"/>
      <c r="B838" s="11"/>
      <c r="C838" s="10"/>
      <c r="D838" s="10"/>
      <c r="E838" s="10"/>
      <c r="F838" s="12"/>
      <c r="G838" s="13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.75" customHeight="1">
      <c r="A839" s="10"/>
      <c r="B839" s="11"/>
      <c r="C839" s="10"/>
      <c r="D839" s="10"/>
      <c r="E839" s="10"/>
      <c r="F839" s="12"/>
      <c r="G839" s="13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.75" customHeight="1">
      <c r="A840" s="10"/>
      <c r="B840" s="11"/>
      <c r="C840" s="10"/>
      <c r="D840" s="10"/>
      <c r="E840" s="10"/>
      <c r="F840" s="12"/>
      <c r="G840" s="13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.75" customHeight="1">
      <c r="A841" s="10"/>
      <c r="B841" s="11"/>
      <c r="C841" s="10"/>
      <c r="D841" s="10"/>
      <c r="E841" s="10"/>
      <c r="F841" s="12"/>
      <c r="G841" s="13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.75" customHeight="1">
      <c r="A842" s="10"/>
      <c r="B842" s="11"/>
      <c r="C842" s="10"/>
      <c r="D842" s="10"/>
      <c r="E842" s="10"/>
      <c r="F842" s="12"/>
      <c r="G842" s="13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.75" customHeight="1">
      <c r="A843" s="10"/>
      <c r="B843" s="11"/>
      <c r="C843" s="10"/>
      <c r="D843" s="10"/>
      <c r="E843" s="10"/>
      <c r="F843" s="12"/>
      <c r="G843" s="13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.75" customHeight="1">
      <c r="A844" s="10"/>
      <c r="B844" s="11"/>
      <c r="C844" s="10"/>
      <c r="D844" s="10"/>
      <c r="E844" s="10"/>
      <c r="F844" s="12"/>
      <c r="G844" s="13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.75" customHeight="1">
      <c r="A845" s="10"/>
      <c r="B845" s="11"/>
      <c r="C845" s="10"/>
      <c r="D845" s="10"/>
      <c r="E845" s="10"/>
      <c r="F845" s="12"/>
      <c r="G845" s="13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.75" customHeight="1">
      <c r="A846" s="10"/>
      <c r="B846" s="11"/>
      <c r="C846" s="10"/>
      <c r="D846" s="10"/>
      <c r="E846" s="10"/>
      <c r="F846" s="12"/>
      <c r="G846" s="13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.75" customHeight="1">
      <c r="A847" s="10"/>
      <c r="B847" s="11"/>
      <c r="C847" s="10"/>
      <c r="D847" s="10"/>
      <c r="E847" s="10"/>
      <c r="F847" s="12"/>
      <c r="G847" s="13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.75" customHeight="1">
      <c r="A848" s="10"/>
      <c r="B848" s="11"/>
      <c r="C848" s="10"/>
      <c r="D848" s="10"/>
      <c r="E848" s="10"/>
      <c r="F848" s="12"/>
      <c r="G848" s="13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.75" customHeight="1">
      <c r="A849" s="10"/>
      <c r="B849" s="11"/>
      <c r="C849" s="10"/>
      <c r="D849" s="10"/>
      <c r="E849" s="10"/>
      <c r="F849" s="12"/>
      <c r="G849" s="13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.75" customHeight="1">
      <c r="A850" s="10"/>
      <c r="B850" s="11"/>
      <c r="C850" s="10"/>
      <c r="D850" s="10"/>
      <c r="E850" s="10"/>
      <c r="F850" s="12"/>
      <c r="G850" s="13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.75" customHeight="1">
      <c r="A851" s="10"/>
      <c r="B851" s="11"/>
      <c r="C851" s="10"/>
      <c r="D851" s="10"/>
      <c r="E851" s="10"/>
      <c r="F851" s="12"/>
      <c r="G851" s="13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.75" customHeight="1">
      <c r="A852" s="10"/>
      <c r="B852" s="11"/>
      <c r="C852" s="10"/>
      <c r="D852" s="10"/>
      <c r="E852" s="10"/>
      <c r="F852" s="12"/>
      <c r="G852" s="13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.75" customHeight="1">
      <c r="A853" s="10"/>
      <c r="B853" s="11"/>
      <c r="C853" s="10"/>
      <c r="D853" s="10"/>
      <c r="E853" s="10"/>
      <c r="F853" s="12"/>
      <c r="G853" s="13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.75" customHeight="1">
      <c r="A854" s="10"/>
      <c r="B854" s="11"/>
      <c r="C854" s="10"/>
      <c r="D854" s="10"/>
      <c r="E854" s="10"/>
      <c r="F854" s="12"/>
      <c r="G854" s="13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.75" customHeight="1">
      <c r="A855" s="10"/>
      <c r="B855" s="11"/>
      <c r="C855" s="10"/>
      <c r="D855" s="10"/>
      <c r="E855" s="10"/>
      <c r="F855" s="12"/>
      <c r="G855" s="13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.75" customHeight="1">
      <c r="A856" s="10"/>
      <c r="B856" s="11"/>
      <c r="C856" s="10"/>
      <c r="D856" s="10"/>
      <c r="E856" s="10"/>
      <c r="F856" s="12"/>
      <c r="G856" s="13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.75" customHeight="1">
      <c r="A857" s="10"/>
      <c r="B857" s="11"/>
      <c r="C857" s="10"/>
      <c r="D857" s="10"/>
      <c r="E857" s="10"/>
      <c r="F857" s="12"/>
      <c r="G857" s="13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.75" customHeight="1">
      <c r="A858" s="10"/>
      <c r="B858" s="11"/>
      <c r="C858" s="10"/>
      <c r="D858" s="10"/>
      <c r="E858" s="10"/>
      <c r="F858" s="12"/>
      <c r="G858" s="13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.75" customHeight="1">
      <c r="A859" s="10"/>
      <c r="B859" s="11"/>
      <c r="C859" s="10"/>
      <c r="D859" s="10"/>
      <c r="E859" s="10"/>
      <c r="F859" s="12"/>
      <c r="G859" s="13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.75" customHeight="1">
      <c r="A860" s="10"/>
      <c r="B860" s="11"/>
      <c r="C860" s="10"/>
      <c r="D860" s="10"/>
      <c r="E860" s="10"/>
      <c r="F860" s="12"/>
      <c r="G860" s="13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.75" customHeight="1">
      <c r="A861" s="10"/>
      <c r="B861" s="11"/>
      <c r="C861" s="10"/>
      <c r="D861" s="10"/>
      <c r="E861" s="10"/>
      <c r="F861" s="12"/>
      <c r="G861" s="13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.75" customHeight="1">
      <c r="A862" s="10"/>
      <c r="B862" s="11"/>
      <c r="C862" s="10"/>
      <c r="D862" s="10"/>
      <c r="E862" s="10"/>
      <c r="F862" s="12"/>
      <c r="G862" s="13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.75" customHeight="1">
      <c r="A863" s="10"/>
      <c r="B863" s="11"/>
      <c r="C863" s="10"/>
      <c r="D863" s="10"/>
      <c r="E863" s="10"/>
      <c r="F863" s="12"/>
      <c r="G863" s="13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.75" customHeight="1">
      <c r="A864" s="10"/>
      <c r="B864" s="11"/>
      <c r="C864" s="10"/>
      <c r="D864" s="10"/>
      <c r="E864" s="10"/>
      <c r="F864" s="12"/>
      <c r="G864" s="13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.75" customHeight="1">
      <c r="A865" s="10"/>
      <c r="B865" s="11"/>
      <c r="C865" s="10"/>
      <c r="D865" s="10"/>
      <c r="E865" s="10"/>
      <c r="F865" s="12"/>
      <c r="G865" s="13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.75" customHeight="1">
      <c r="A866" s="10"/>
      <c r="B866" s="11"/>
      <c r="C866" s="10"/>
      <c r="D866" s="10"/>
      <c r="E866" s="10"/>
      <c r="F866" s="12"/>
      <c r="G866" s="13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.75" customHeight="1">
      <c r="A867" s="10"/>
      <c r="B867" s="11"/>
      <c r="C867" s="10"/>
      <c r="D867" s="10"/>
      <c r="E867" s="10"/>
      <c r="F867" s="12"/>
      <c r="G867" s="13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.75" customHeight="1">
      <c r="A868" s="10"/>
      <c r="B868" s="11"/>
      <c r="C868" s="10"/>
      <c r="D868" s="10"/>
      <c r="E868" s="10"/>
      <c r="F868" s="12"/>
      <c r="G868" s="13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.75" customHeight="1">
      <c r="A869" s="10"/>
      <c r="B869" s="11"/>
      <c r="C869" s="10"/>
      <c r="D869" s="10"/>
      <c r="E869" s="10"/>
      <c r="F869" s="12"/>
      <c r="G869" s="13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.75" customHeight="1">
      <c r="A870" s="10"/>
      <c r="B870" s="11"/>
      <c r="C870" s="10"/>
      <c r="D870" s="10"/>
      <c r="E870" s="10"/>
      <c r="F870" s="12"/>
      <c r="G870" s="13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.75" customHeight="1">
      <c r="A871" s="10"/>
      <c r="B871" s="11"/>
      <c r="C871" s="10"/>
      <c r="D871" s="10"/>
      <c r="E871" s="10"/>
      <c r="F871" s="12"/>
      <c r="G871" s="13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.75" customHeight="1">
      <c r="A872" s="10"/>
      <c r="B872" s="11"/>
      <c r="C872" s="10"/>
      <c r="D872" s="10"/>
      <c r="E872" s="10"/>
      <c r="F872" s="12"/>
      <c r="G872" s="13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.75" customHeight="1">
      <c r="A873" s="10"/>
      <c r="B873" s="11"/>
      <c r="C873" s="10"/>
      <c r="D873" s="10"/>
      <c r="E873" s="10"/>
      <c r="F873" s="12"/>
      <c r="G873" s="13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.75" customHeight="1">
      <c r="A874" s="10"/>
      <c r="B874" s="11"/>
      <c r="C874" s="10"/>
      <c r="D874" s="10"/>
      <c r="E874" s="10"/>
      <c r="F874" s="12"/>
      <c r="G874" s="13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.75" customHeight="1">
      <c r="A875" s="10"/>
      <c r="B875" s="11"/>
      <c r="C875" s="10"/>
      <c r="D875" s="10"/>
      <c r="E875" s="10"/>
      <c r="F875" s="12"/>
      <c r="G875" s="13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.75" customHeight="1">
      <c r="A876" s="10"/>
      <c r="B876" s="11"/>
      <c r="C876" s="10"/>
      <c r="D876" s="10"/>
      <c r="E876" s="10"/>
      <c r="F876" s="12"/>
      <c r="G876" s="13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.75" customHeight="1">
      <c r="A877" s="10"/>
      <c r="B877" s="11"/>
      <c r="C877" s="10"/>
      <c r="D877" s="10"/>
      <c r="E877" s="10"/>
      <c r="F877" s="12"/>
      <c r="G877" s="13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.75" customHeight="1">
      <c r="A878" s="10"/>
      <c r="B878" s="11"/>
      <c r="C878" s="10"/>
      <c r="D878" s="10"/>
      <c r="E878" s="10"/>
      <c r="F878" s="12"/>
      <c r="G878" s="13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.75" customHeight="1">
      <c r="A879" s="10"/>
      <c r="B879" s="11"/>
      <c r="C879" s="10"/>
      <c r="D879" s="10"/>
      <c r="E879" s="10"/>
      <c r="F879" s="12"/>
      <c r="G879" s="13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.75" customHeight="1">
      <c r="A880" s="10"/>
      <c r="B880" s="11"/>
      <c r="C880" s="10"/>
      <c r="D880" s="10"/>
      <c r="E880" s="10"/>
      <c r="F880" s="12"/>
      <c r="G880" s="13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.75" customHeight="1">
      <c r="A881" s="10"/>
      <c r="B881" s="11"/>
      <c r="C881" s="10"/>
      <c r="D881" s="10"/>
      <c r="E881" s="10"/>
      <c r="F881" s="12"/>
      <c r="G881" s="13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.75" customHeight="1">
      <c r="A882" s="10"/>
      <c r="B882" s="11"/>
      <c r="C882" s="10"/>
      <c r="D882" s="10"/>
      <c r="E882" s="10"/>
      <c r="F882" s="12"/>
      <c r="G882" s="13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.75" customHeight="1">
      <c r="A883" s="10"/>
      <c r="B883" s="11"/>
      <c r="C883" s="10"/>
      <c r="D883" s="10"/>
      <c r="E883" s="10"/>
      <c r="F883" s="12"/>
      <c r="G883" s="13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.75" customHeight="1">
      <c r="A884" s="10"/>
      <c r="B884" s="11"/>
      <c r="C884" s="10"/>
      <c r="D884" s="10"/>
      <c r="E884" s="10"/>
      <c r="F884" s="12"/>
      <c r="G884" s="13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.75" customHeight="1">
      <c r="A885" s="10"/>
      <c r="B885" s="11"/>
      <c r="C885" s="10"/>
      <c r="D885" s="10"/>
      <c r="E885" s="10"/>
      <c r="F885" s="12"/>
      <c r="G885" s="13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.75" customHeight="1">
      <c r="A886" s="10"/>
      <c r="B886" s="11"/>
      <c r="C886" s="10"/>
      <c r="D886" s="10"/>
      <c r="E886" s="10"/>
      <c r="F886" s="12"/>
      <c r="G886" s="13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.75" customHeight="1">
      <c r="A887" s="10"/>
      <c r="B887" s="11"/>
      <c r="C887" s="10"/>
      <c r="D887" s="10"/>
      <c r="E887" s="10"/>
      <c r="F887" s="12"/>
      <c r="G887" s="13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.75" customHeight="1">
      <c r="A888" s="10"/>
      <c r="B888" s="11"/>
      <c r="C888" s="10"/>
      <c r="D888" s="10"/>
      <c r="E888" s="10"/>
      <c r="F888" s="12"/>
      <c r="G888" s="13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.75" customHeight="1">
      <c r="A889" s="10"/>
      <c r="B889" s="11"/>
      <c r="C889" s="10"/>
      <c r="D889" s="10"/>
      <c r="E889" s="10"/>
      <c r="F889" s="12"/>
      <c r="G889" s="13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.75" customHeight="1">
      <c r="A890" s="10"/>
      <c r="B890" s="11"/>
      <c r="C890" s="10"/>
      <c r="D890" s="10"/>
      <c r="E890" s="10"/>
      <c r="F890" s="12"/>
      <c r="G890" s="13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.75" customHeight="1">
      <c r="A891" s="10"/>
      <c r="B891" s="11"/>
      <c r="C891" s="10"/>
      <c r="D891" s="10"/>
      <c r="E891" s="10"/>
      <c r="F891" s="12"/>
      <c r="G891" s="13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.75" customHeight="1">
      <c r="A892" s="10"/>
      <c r="B892" s="11"/>
      <c r="C892" s="10"/>
      <c r="D892" s="10"/>
      <c r="E892" s="10"/>
      <c r="F892" s="12"/>
      <c r="G892" s="13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.75" customHeight="1">
      <c r="A893" s="10"/>
      <c r="B893" s="11"/>
      <c r="C893" s="10"/>
      <c r="D893" s="10"/>
      <c r="E893" s="10"/>
      <c r="F893" s="12"/>
      <c r="G893" s="13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.75" customHeight="1">
      <c r="A894" s="10"/>
      <c r="B894" s="11"/>
      <c r="C894" s="10"/>
      <c r="D894" s="10"/>
      <c r="E894" s="10"/>
      <c r="F894" s="12"/>
      <c r="G894" s="13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.75" customHeight="1">
      <c r="A895" s="10"/>
      <c r="B895" s="11"/>
      <c r="C895" s="10"/>
      <c r="D895" s="10"/>
      <c r="E895" s="10"/>
      <c r="F895" s="12"/>
      <c r="G895" s="13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.75" customHeight="1">
      <c r="A896" s="10"/>
      <c r="B896" s="11"/>
      <c r="C896" s="10"/>
      <c r="D896" s="10"/>
      <c r="E896" s="10"/>
      <c r="F896" s="12"/>
      <c r="G896" s="13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.75" customHeight="1">
      <c r="A897" s="10"/>
      <c r="B897" s="11"/>
      <c r="C897" s="10"/>
      <c r="D897" s="10"/>
      <c r="E897" s="10"/>
      <c r="F897" s="12"/>
      <c r="G897" s="13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.75" customHeight="1">
      <c r="A898" s="10"/>
      <c r="B898" s="11"/>
      <c r="C898" s="10"/>
      <c r="D898" s="10"/>
      <c r="E898" s="10"/>
      <c r="F898" s="12"/>
      <c r="G898" s="13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.75" customHeight="1">
      <c r="A899" s="10"/>
      <c r="B899" s="11"/>
      <c r="C899" s="10"/>
      <c r="D899" s="10"/>
      <c r="E899" s="10"/>
      <c r="F899" s="12"/>
      <c r="G899" s="13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.75" customHeight="1">
      <c r="A900" s="10"/>
      <c r="B900" s="11"/>
      <c r="C900" s="10"/>
      <c r="D900" s="10"/>
      <c r="E900" s="10"/>
      <c r="F900" s="12"/>
      <c r="G900" s="13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.75" customHeight="1">
      <c r="A901" s="10"/>
      <c r="B901" s="11"/>
      <c r="C901" s="10"/>
      <c r="D901" s="10"/>
      <c r="E901" s="10"/>
      <c r="F901" s="12"/>
      <c r="G901" s="13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.75" customHeight="1">
      <c r="A902" s="10"/>
      <c r="B902" s="11"/>
      <c r="C902" s="10"/>
      <c r="D902" s="10"/>
      <c r="E902" s="10"/>
      <c r="F902" s="12"/>
      <c r="G902" s="13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.75" customHeight="1">
      <c r="A903" s="10"/>
      <c r="B903" s="11"/>
      <c r="C903" s="10"/>
      <c r="D903" s="10"/>
      <c r="E903" s="10"/>
      <c r="F903" s="12"/>
      <c r="G903" s="13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.75" customHeight="1">
      <c r="A904" s="10"/>
      <c r="B904" s="11"/>
      <c r="C904" s="10"/>
      <c r="D904" s="10"/>
      <c r="E904" s="10"/>
      <c r="F904" s="12"/>
      <c r="G904" s="13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.75" customHeight="1">
      <c r="A905" s="10"/>
      <c r="B905" s="11"/>
      <c r="C905" s="10"/>
      <c r="D905" s="10"/>
      <c r="E905" s="10"/>
      <c r="F905" s="12"/>
      <c r="G905" s="13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.75" customHeight="1">
      <c r="A906" s="10"/>
      <c r="B906" s="11"/>
      <c r="C906" s="10"/>
      <c r="D906" s="10"/>
      <c r="E906" s="10"/>
      <c r="F906" s="12"/>
      <c r="G906" s="13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.75" customHeight="1">
      <c r="A907" s="10"/>
      <c r="B907" s="11"/>
      <c r="C907" s="10"/>
      <c r="D907" s="10"/>
      <c r="E907" s="10"/>
      <c r="F907" s="12"/>
      <c r="G907" s="13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.75" customHeight="1">
      <c r="A908" s="10"/>
      <c r="B908" s="11"/>
      <c r="C908" s="10"/>
      <c r="D908" s="10"/>
      <c r="E908" s="10"/>
      <c r="F908" s="12"/>
      <c r="G908" s="13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.75" customHeight="1">
      <c r="A909" s="10"/>
      <c r="B909" s="11"/>
      <c r="C909" s="10"/>
      <c r="D909" s="10"/>
      <c r="E909" s="10"/>
      <c r="F909" s="12"/>
      <c r="G909" s="13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.75" customHeight="1">
      <c r="A910" s="10"/>
      <c r="B910" s="11"/>
      <c r="C910" s="10"/>
      <c r="D910" s="10"/>
      <c r="E910" s="10"/>
      <c r="F910" s="12"/>
      <c r="G910" s="13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.75" customHeight="1">
      <c r="A911" s="10"/>
      <c r="B911" s="11"/>
      <c r="C911" s="10"/>
      <c r="D911" s="10"/>
      <c r="E911" s="10"/>
      <c r="F911" s="12"/>
      <c r="G911" s="13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.75" customHeight="1">
      <c r="A912" s="10"/>
      <c r="B912" s="11"/>
      <c r="C912" s="10"/>
      <c r="D912" s="10"/>
      <c r="E912" s="10"/>
      <c r="F912" s="12"/>
      <c r="G912" s="13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.75" customHeight="1">
      <c r="A913" s="10"/>
      <c r="B913" s="11"/>
      <c r="C913" s="10"/>
      <c r="D913" s="10"/>
      <c r="E913" s="10"/>
      <c r="F913" s="12"/>
      <c r="G913" s="13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.75" customHeight="1">
      <c r="A914" s="10"/>
      <c r="B914" s="11"/>
      <c r="C914" s="10"/>
      <c r="D914" s="10"/>
      <c r="E914" s="10"/>
      <c r="F914" s="12"/>
      <c r="G914" s="13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.75" customHeight="1">
      <c r="A915" s="10"/>
      <c r="B915" s="11"/>
      <c r="C915" s="10"/>
      <c r="D915" s="10"/>
      <c r="E915" s="10"/>
      <c r="F915" s="12"/>
      <c r="G915" s="13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.75" customHeight="1">
      <c r="A916" s="10"/>
      <c r="B916" s="11"/>
      <c r="C916" s="10"/>
      <c r="D916" s="10"/>
      <c r="E916" s="10"/>
      <c r="F916" s="12"/>
      <c r="G916" s="13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.75" customHeight="1">
      <c r="A917" s="10"/>
      <c r="B917" s="11"/>
      <c r="C917" s="10"/>
      <c r="D917" s="10"/>
      <c r="E917" s="10"/>
      <c r="F917" s="12"/>
      <c r="G917" s="13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.75" customHeight="1">
      <c r="A918" s="10"/>
      <c r="B918" s="11"/>
      <c r="C918" s="10"/>
      <c r="D918" s="10"/>
      <c r="E918" s="10"/>
      <c r="F918" s="12"/>
      <c r="G918" s="13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.75" customHeight="1">
      <c r="A919" s="10"/>
      <c r="B919" s="11"/>
      <c r="C919" s="10"/>
      <c r="D919" s="10"/>
      <c r="E919" s="10"/>
      <c r="F919" s="12"/>
      <c r="G919" s="13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.75" customHeight="1">
      <c r="A920" s="10"/>
      <c r="B920" s="11"/>
      <c r="C920" s="10"/>
      <c r="D920" s="10"/>
      <c r="E920" s="10"/>
      <c r="F920" s="12"/>
      <c r="G920" s="13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.75" customHeight="1">
      <c r="A921" s="10"/>
      <c r="B921" s="11"/>
      <c r="C921" s="10"/>
      <c r="D921" s="10"/>
      <c r="E921" s="10"/>
      <c r="F921" s="12"/>
      <c r="G921" s="13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.75" customHeight="1">
      <c r="A922" s="10"/>
      <c r="B922" s="11"/>
      <c r="C922" s="10"/>
      <c r="D922" s="10"/>
      <c r="E922" s="10"/>
      <c r="F922" s="12"/>
      <c r="G922" s="13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.75" customHeight="1">
      <c r="A923" s="10"/>
      <c r="B923" s="11"/>
      <c r="C923" s="10"/>
      <c r="D923" s="10"/>
      <c r="E923" s="10"/>
      <c r="F923" s="12"/>
      <c r="G923" s="13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.75" customHeight="1">
      <c r="A924" s="10"/>
      <c r="B924" s="11"/>
      <c r="C924" s="10"/>
      <c r="D924" s="10"/>
      <c r="E924" s="10"/>
      <c r="F924" s="12"/>
      <c r="G924" s="13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.75" customHeight="1">
      <c r="A925" s="10"/>
      <c r="B925" s="11"/>
      <c r="C925" s="10"/>
      <c r="D925" s="10"/>
      <c r="E925" s="10"/>
      <c r="F925" s="12"/>
      <c r="G925" s="13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.75" customHeight="1">
      <c r="A926" s="10"/>
      <c r="B926" s="11"/>
      <c r="C926" s="10"/>
      <c r="D926" s="10"/>
      <c r="E926" s="10"/>
      <c r="F926" s="12"/>
      <c r="G926" s="13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.75" customHeight="1">
      <c r="A927" s="10"/>
      <c r="B927" s="11"/>
      <c r="C927" s="10"/>
      <c r="D927" s="10"/>
      <c r="E927" s="10"/>
      <c r="F927" s="12"/>
      <c r="G927" s="13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.75" customHeight="1">
      <c r="A928" s="10"/>
      <c r="B928" s="11"/>
      <c r="C928" s="10"/>
      <c r="D928" s="10"/>
      <c r="E928" s="10"/>
      <c r="F928" s="12"/>
      <c r="G928" s="13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.75" customHeight="1">
      <c r="A929" s="10"/>
      <c r="B929" s="11"/>
      <c r="C929" s="10"/>
      <c r="D929" s="10"/>
      <c r="E929" s="10"/>
      <c r="F929" s="12"/>
      <c r="G929" s="13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.75" customHeight="1">
      <c r="A930" s="10"/>
      <c r="B930" s="11"/>
      <c r="C930" s="10"/>
      <c r="D930" s="10"/>
      <c r="E930" s="10"/>
      <c r="F930" s="12"/>
      <c r="G930" s="13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.75" customHeight="1">
      <c r="A931" s="10"/>
      <c r="B931" s="11"/>
      <c r="C931" s="10"/>
      <c r="D931" s="10"/>
      <c r="E931" s="10"/>
      <c r="F931" s="12"/>
      <c r="G931" s="13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.75" customHeight="1">
      <c r="A932" s="10"/>
      <c r="B932" s="11"/>
      <c r="C932" s="10"/>
      <c r="D932" s="10"/>
      <c r="E932" s="10"/>
      <c r="F932" s="12"/>
      <c r="G932" s="13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.75" customHeight="1">
      <c r="A933" s="10"/>
      <c r="B933" s="11"/>
      <c r="C933" s="10"/>
      <c r="D933" s="10"/>
      <c r="E933" s="10"/>
      <c r="F933" s="12"/>
      <c r="G933" s="13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.75" customHeight="1">
      <c r="A934" s="10"/>
      <c r="B934" s="11"/>
      <c r="C934" s="10"/>
      <c r="D934" s="10"/>
      <c r="E934" s="10"/>
      <c r="F934" s="12"/>
      <c r="G934" s="13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.75" customHeight="1">
      <c r="A935" s="10"/>
      <c r="B935" s="11"/>
      <c r="C935" s="10"/>
      <c r="D935" s="10"/>
      <c r="E935" s="10"/>
      <c r="F935" s="12"/>
      <c r="G935" s="13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.75" customHeight="1">
      <c r="A936" s="10"/>
      <c r="B936" s="11"/>
      <c r="C936" s="10"/>
      <c r="D936" s="10"/>
      <c r="E936" s="10"/>
      <c r="F936" s="12"/>
      <c r="G936" s="13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.75" customHeight="1">
      <c r="A937" s="10"/>
      <c r="B937" s="11"/>
      <c r="C937" s="10"/>
      <c r="D937" s="10"/>
      <c r="E937" s="10"/>
      <c r="F937" s="12"/>
      <c r="G937" s="13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.75" customHeight="1">
      <c r="A938" s="10"/>
      <c r="B938" s="11"/>
      <c r="C938" s="10"/>
      <c r="D938" s="10"/>
      <c r="E938" s="10"/>
      <c r="F938" s="12"/>
      <c r="G938" s="13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.75" customHeight="1">
      <c r="A939" s="10"/>
      <c r="B939" s="11"/>
      <c r="C939" s="10"/>
      <c r="D939" s="10"/>
      <c r="E939" s="10"/>
      <c r="F939" s="12"/>
      <c r="G939" s="13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.75" customHeight="1">
      <c r="A940" s="10"/>
      <c r="B940" s="11"/>
      <c r="C940" s="10"/>
      <c r="D940" s="10"/>
      <c r="E940" s="10"/>
      <c r="F940" s="12"/>
      <c r="G940" s="13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.75" customHeight="1">
      <c r="A941" s="10"/>
      <c r="B941" s="11"/>
      <c r="C941" s="10"/>
      <c r="D941" s="10"/>
      <c r="E941" s="10"/>
      <c r="F941" s="12"/>
      <c r="G941" s="13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.75" customHeight="1">
      <c r="A942" s="10"/>
      <c r="B942" s="11"/>
      <c r="C942" s="10"/>
      <c r="D942" s="10"/>
      <c r="E942" s="10"/>
      <c r="F942" s="12"/>
      <c r="G942" s="13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.75" customHeight="1">
      <c r="A943" s="10"/>
      <c r="B943" s="11"/>
      <c r="C943" s="10"/>
      <c r="D943" s="10"/>
      <c r="E943" s="10"/>
      <c r="F943" s="12"/>
      <c r="G943" s="13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.75" customHeight="1">
      <c r="A944" s="10"/>
      <c r="B944" s="11"/>
      <c r="C944" s="10"/>
      <c r="D944" s="10"/>
      <c r="E944" s="10"/>
      <c r="F944" s="12"/>
      <c r="G944" s="13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.75" customHeight="1">
      <c r="A945" s="10"/>
      <c r="B945" s="11"/>
      <c r="C945" s="10"/>
      <c r="D945" s="10"/>
      <c r="E945" s="10"/>
      <c r="F945" s="12"/>
      <c r="G945" s="13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.75" customHeight="1">
      <c r="A946" s="10"/>
      <c r="B946" s="11"/>
      <c r="C946" s="10"/>
      <c r="D946" s="10"/>
      <c r="E946" s="10"/>
      <c r="F946" s="12"/>
      <c r="G946" s="13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.75" customHeight="1">
      <c r="A947" s="10"/>
      <c r="B947" s="11"/>
      <c r="C947" s="10"/>
      <c r="D947" s="10"/>
      <c r="E947" s="10"/>
      <c r="F947" s="12"/>
      <c r="G947" s="13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.75" customHeight="1">
      <c r="A948" s="10"/>
      <c r="B948" s="11"/>
      <c r="C948" s="10"/>
      <c r="D948" s="10"/>
      <c r="E948" s="10"/>
      <c r="F948" s="12"/>
      <c r="G948" s="13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.75" customHeight="1">
      <c r="A949" s="10"/>
      <c r="B949" s="11"/>
      <c r="C949" s="10"/>
      <c r="D949" s="10"/>
      <c r="E949" s="10"/>
      <c r="F949" s="12"/>
      <c r="G949" s="13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.75" customHeight="1">
      <c r="A950" s="10"/>
      <c r="B950" s="11"/>
      <c r="C950" s="10"/>
      <c r="D950" s="10"/>
      <c r="E950" s="10"/>
      <c r="F950" s="12"/>
      <c r="G950" s="13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.75" customHeight="1">
      <c r="A951" s="10"/>
      <c r="B951" s="11"/>
      <c r="C951" s="10"/>
      <c r="D951" s="10"/>
      <c r="E951" s="10"/>
      <c r="F951" s="12"/>
      <c r="G951" s="13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.75" customHeight="1">
      <c r="A952" s="10"/>
      <c r="B952" s="11"/>
      <c r="C952" s="10"/>
      <c r="D952" s="10"/>
      <c r="E952" s="10"/>
      <c r="F952" s="12"/>
      <c r="G952" s="13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.75" customHeight="1">
      <c r="A953" s="10"/>
      <c r="B953" s="11"/>
      <c r="C953" s="10"/>
      <c r="D953" s="10"/>
      <c r="E953" s="10"/>
      <c r="F953" s="12"/>
      <c r="G953" s="13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.75" customHeight="1">
      <c r="A954" s="10"/>
      <c r="B954" s="11"/>
      <c r="C954" s="10"/>
      <c r="D954" s="10"/>
      <c r="E954" s="10"/>
      <c r="F954" s="12"/>
      <c r="G954" s="13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.75" customHeight="1">
      <c r="A955" s="10"/>
      <c r="B955" s="11"/>
      <c r="C955" s="10"/>
      <c r="D955" s="10"/>
      <c r="E955" s="10"/>
      <c r="F955" s="12"/>
      <c r="G955" s="13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.75" customHeight="1">
      <c r="A956" s="10"/>
      <c r="B956" s="11"/>
      <c r="C956" s="10"/>
      <c r="D956" s="10"/>
      <c r="E956" s="10"/>
      <c r="F956" s="12"/>
      <c r="G956" s="13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.75" customHeight="1">
      <c r="A957" s="10"/>
      <c r="B957" s="11"/>
      <c r="C957" s="10"/>
      <c r="D957" s="10"/>
      <c r="E957" s="10"/>
      <c r="F957" s="12"/>
      <c r="G957" s="13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.75" customHeight="1">
      <c r="A958" s="10"/>
      <c r="B958" s="11"/>
      <c r="C958" s="10"/>
      <c r="D958" s="10"/>
      <c r="E958" s="10"/>
      <c r="F958" s="12"/>
      <c r="G958" s="13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.75" customHeight="1">
      <c r="A959" s="10"/>
      <c r="B959" s="11"/>
      <c r="C959" s="10"/>
      <c r="D959" s="10"/>
      <c r="E959" s="10"/>
      <c r="F959" s="12"/>
      <c r="G959" s="13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.75" customHeight="1">
      <c r="A960" s="10"/>
      <c r="B960" s="11"/>
      <c r="C960" s="10"/>
      <c r="D960" s="10"/>
      <c r="E960" s="10"/>
      <c r="F960" s="12"/>
      <c r="G960" s="13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.75" customHeight="1">
      <c r="A961" s="10"/>
      <c r="B961" s="11"/>
      <c r="C961" s="10"/>
      <c r="D961" s="10"/>
      <c r="E961" s="10"/>
      <c r="F961" s="12"/>
      <c r="G961" s="13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.75" customHeight="1">
      <c r="A962" s="10"/>
      <c r="B962" s="11"/>
      <c r="C962" s="10"/>
      <c r="D962" s="10"/>
      <c r="E962" s="10"/>
      <c r="F962" s="12"/>
      <c r="G962" s="13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.75" customHeight="1">
      <c r="A963" s="10"/>
      <c r="B963" s="11"/>
      <c r="C963" s="10"/>
      <c r="D963" s="10"/>
      <c r="E963" s="10"/>
      <c r="F963" s="12"/>
      <c r="G963" s="13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.75" customHeight="1">
      <c r="A964" s="10"/>
      <c r="B964" s="11"/>
      <c r="C964" s="10"/>
      <c r="D964" s="10"/>
      <c r="E964" s="10"/>
      <c r="F964" s="12"/>
      <c r="G964" s="13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.75" customHeight="1">
      <c r="A965" s="10"/>
      <c r="B965" s="11"/>
      <c r="C965" s="10"/>
      <c r="D965" s="10"/>
      <c r="E965" s="10"/>
      <c r="F965" s="12"/>
      <c r="G965" s="13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.75" customHeight="1">
      <c r="A966" s="10"/>
      <c r="B966" s="11"/>
      <c r="C966" s="10"/>
      <c r="D966" s="10"/>
      <c r="E966" s="10"/>
      <c r="F966" s="12"/>
      <c r="G966" s="13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.75" customHeight="1">
      <c r="A967" s="10"/>
      <c r="B967" s="11"/>
      <c r="C967" s="10"/>
      <c r="D967" s="10"/>
      <c r="E967" s="10"/>
      <c r="F967" s="12"/>
      <c r="G967" s="13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.75" customHeight="1">
      <c r="A968" s="10"/>
      <c r="B968" s="11"/>
      <c r="C968" s="10"/>
      <c r="D968" s="10"/>
      <c r="E968" s="10"/>
      <c r="F968" s="12"/>
      <c r="G968" s="13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.75" customHeight="1">
      <c r="A969" s="10"/>
      <c r="B969" s="11"/>
      <c r="C969" s="10"/>
      <c r="D969" s="10"/>
      <c r="E969" s="10"/>
      <c r="F969" s="12"/>
      <c r="G969" s="13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.75" customHeight="1">
      <c r="A970" s="10"/>
      <c r="B970" s="11"/>
      <c r="C970" s="10"/>
      <c r="D970" s="10"/>
      <c r="E970" s="10"/>
      <c r="F970" s="12"/>
      <c r="G970" s="13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.75" customHeight="1">
      <c r="A971" s="10"/>
      <c r="B971" s="11"/>
      <c r="C971" s="10"/>
      <c r="D971" s="10"/>
      <c r="E971" s="10"/>
      <c r="F971" s="12"/>
      <c r="G971" s="13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.75" customHeight="1">
      <c r="A972" s="10"/>
      <c r="B972" s="11"/>
      <c r="C972" s="10"/>
      <c r="D972" s="10"/>
      <c r="E972" s="10"/>
      <c r="F972" s="12"/>
      <c r="G972" s="13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.75" customHeight="1">
      <c r="A973" s="10"/>
      <c r="B973" s="11"/>
      <c r="C973" s="10"/>
      <c r="D973" s="10"/>
      <c r="E973" s="10"/>
      <c r="F973" s="12"/>
      <c r="G973" s="13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.75" customHeight="1">
      <c r="A974" s="10"/>
      <c r="B974" s="11"/>
      <c r="C974" s="10"/>
      <c r="D974" s="10"/>
      <c r="E974" s="10"/>
      <c r="F974" s="12"/>
      <c r="G974" s="13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.75" customHeight="1">
      <c r="A975" s="10"/>
      <c r="B975" s="11"/>
      <c r="C975" s="10"/>
      <c r="D975" s="10"/>
      <c r="E975" s="10"/>
      <c r="F975" s="12"/>
      <c r="G975" s="13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.75" customHeight="1">
      <c r="A976" s="10"/>
      <c r="B976" s="11"/>
      <c r="C976" s="10"/>
      <c r="D976" s="10"/>
      <c r="E976" s="10"/>
      <c r="F976" s="12"/>
      <c r="G976" s="13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.75" customHeight="1">
      <c r="A977" s="10"/>
      <c r="B977" s="11"/>
      <c r="C977" s="10"/>
      <c r="D977" s="10"/>
      <c r="E977" s="10"/>
      <c r="F977" s="12"/>
      <c r="G977" s="13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.75" customHeight="1">
      <c r="A978" s="10"/>
      <c r="B978" s="11"/>
      <c r="C978" s="10"/>
      <c r="D978" s="10"/>
      <c r="E978" s="10"/>
      <c r="F978" s="12"/>
      <c r="G978" s="13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.75" customHeight="1">
      <c r="A979" s="10"/>
      <c r="B979" s="11"/>
      <c r="C979" s="10"/>
      <c r="D979" s="10"/>
      <c r="E979" s="10"/>
      <c r="F979" s="12"/>
      <c r="G979" s="13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.75" customHeight="1">
      <c r="A980" s="10"/>
      <c r="B980" s="11"/>
      <c r="C980" s="10"/>
      <c r="D980" s="10"/>
      <c r="E980" s="10"/>
      <c r="F980" s="12"/>
      <c r="G980" s="13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.75" customHeight="1">
      <c r="A981" s="10"/>
      <c r="B981" s="11"/>
      <c r="C981" s="10"/>
      <c r="D981" s="10"/>
      <c r="E981" s="10"/>
      <c r="F981" s="12"/>
      <c r="G981" s="13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.75" customHeight="1">
      <c r="A982" s="10"/>
      <c r="B982" s="11"/>
      <c r="C982" s="10"/>
      <c r="D982" s="10"/>
      <c r="E982" s="10"/>
      <c r="F982" s="12"/>
      <c r="G982" s="13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.75" customHeight="1">
      <c r="A983" s="10"/>
      <c r="B983" s="11"/>
      <c r="C983" s="10"/>
      <c r="D983" s="10"/>
      <c r="E983" s="10"/>
      <c r="F983" s="12"/>
      <c r="G983" s="13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.75" customHeight="1">
      <c r="A984" s="10"/>
      <c r="B984" s="11"/>
      <c r="C984" s="10"/>
      <c r="D984" s="10"/>
      <c r="E984" s="10"/>
      <c r="F984" s="12"/>
      <c r="G984" s="13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.75" customHeight="1">
      <c r="A985" s="10"/>
      <c r="B985" s="11"/>
      <c r="C985" s="10"/>
      <c r="D985" s="10"/>
      <c r="E985" s="10"/>
      <c r="F985" s="12"/>
      <c r="G985" s="13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.75" customHeight="1">
      <c r="A986" s="10"/>
      <c r="B986" s="11"/>
      <c r="C986" s="10"/>
      <c r="D986" s="10"/>
      <c r="E986" s="10"/>
      <c r="F986" s="12"/>
      <c r="G986" s="13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.75" customHeight="1">
      <c r="A987" s="10"/>
      <c r="B987" s="11"/>
      <c r="C987" s="10"/>
      <c r="D987" s="10"/>
      <c r="E987" s="10"/>
      <c r="F987" s="12"/>
      <c r="G987" s="13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.75" customHeight="1">
      <c r="A988" s="10"/>
      <c r="B988" s="11"/>
      <c r="C988" s="10"/>
      <c r="D988" s="10"/>
      <c r="E988" s="10"/>
      <c r="F988" s="12"/>
      <c r="G988" s="13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.75" customHeight="1">
      <c r="A989" s="10"/>
      <c r="B989" s="11"/>
      <c r="C989" s="10"/>
      <c r="D989" s="10"/>
      <c r="E989" s="10"/>
      <c r="F989" s="12"/>
      <c r="G989" s="13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.75" customHeight="1">
      <c r="A990" s="10"/>
      <c r="B990" s="11"/>
      <c r="C990" s="10"/>
      <c r="D990" s="10"/>
      <c r="E990" s="10"/>
      <c r="F990" s="12"/>
      <c r="G990" s="13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.75" customHeight="1">
      <c r="A991" s="10"/>
      <c r="B991" s="11"/>
      <c r="C991" s="10"/>
      <c r="D991" s="10"/>
      <c r="E991" s="10"/>
      <c r="F991" s="12"/>
      <c r="G991" s="13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.75" customHeight="1">
      <c r="A992" s="10"/>
      <c r="B992" s="11"/>
      <c r="C992" s="10"/>
      <c r="D992" s="10"/>
      <c r="E992" s="10"/>
      <c r="F992" s="12"/>
      <c r="G992" s="13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.75" customHeight="1">
      <c r="A993" s="10"/>
      <c r="B993" s="11"/>
      <c r="C993" s="10"/>
      <c r="D993" s="10"/>
      <c r="E993" s="10"/>
      <c r="F993" s="12"/>
      <c r="G993" s="13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.75" customHeight="1">
      <c r="A994" s="10"/>
      <c r="B994" s="11"/>
      <c r="C994" s="10"/>
      <c r="D994" s="10"/>
      <c r="E994" s="10"/>
      <c r="F994" s="12"/>
      <c r="G994" s="13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.75" customHeight="1">
      <c r="A995" s="10"/>
      <c r="B995" s="11"/>
      <c r="C995" s="10"/>
      <c r="D995" s="10"/>
      <c r="E995" s="10"/>
      <c r="F995" s="12"/>
      <c r="G995" s="13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.75" customHeight="1">
      <c r="A996" s="10"/>
      <c r="B996" s="11"/>
      <c r="C996" s="10"/>
      <c r="D996" s="10"/>
      <c r="E996" s="10"/>
      <c r="F996" s="12"/>
      <c r="G996" s="13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.75" customHeight="1">
      <c r="A997" s="10"/>
      <c r="B997" s="11"/>
      <c r="C997" s="10"/>
      <c r="D997" s="10"/>
      <c r="E997" s="10"/>
      <c r="F997" s="12"/>
      <c r="G997" s="13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.75" customHeight="1">
      <c r="A998" s="10"/>
      <c r="B998" s="11"/>
      <c r="C998" s="10"/>
      <c r="D998" s="10"/>
      <c r="E998" s="10"/>
      <c r="F998" s="12"/>
      <c r="G998" s="13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.75" customHeight="1">
      <c r="A999" s="10"/>
      <c r="B999" s="11"/>
      <c r="C999" s="10"/>
      <c r="D999" s="10"/>
      <c r="E999" s="10"/>
      <c r="F999" s="12"/>
      <c r="G999" s="13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.75" customHeight="1">
      <c r="A1000" s="10"/>
      <c r="B1000" s="11"/>
      <c r="C1000" s="10"/>
      <c r="D1000" s="10"/>
      <c r="E1000" s="10"/>
      <c r="F1000" s="12"/>
      <c r="G1000" s="13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sheetProtection password="CF43" sheet="1" formatCells="0" formatColumns="0" formatRows="0" insertColumns="0" insertRows="0" insertHyperlinks="0" deleteColumns="0" deleteRows="0" sort="0" autoFilter="0" pivotTables="0"/>
  <mergeCells count="9">
    <mergeCell ref="F53:G53"/>
    <mergeCell ref="B54:E54"/>
    <mergeCell ref="B4:G4"/>
    <mergeCell ref="F6:G6"/>
    <mergeCell ref="B7:E7"/>
    <mergeCell ref="F24:G24"/>
    <mergeCell ref="B25:E25"/>
    <mergeCell ref="F44:G44"/>
    <mergeCell ref="B45:E45"/>
  </mergeCells>
  <printOptions horizontalCentered="1"/>
  <pageMargins left="0.39370078740157483" right="0.39370078740157483" top="0.39370078740157483" bottom="0.39370078740157483" header="0" footer="0"/>
  <pageSetup paperSize="9" orientation="portrait"/>
  <ignoredErrors>
    <ignoredError sqref="B8:B13 B18:B21 B26:B41 E26:E41 E46:E50 E55:E5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5326F"/>
    <outlinePr summaryBelow="0" summaryRight="0"/>
  </sheetPr>
  <dimension ref="A1:Z1002"/>
  <sheetViews>
    <sheetView showGridLines="0" zoomScaleNormal="100" workbookViewId="0">
      <pane ySplit="4" topLeftCell="A5" activePane="bottomLeft" state="frozen"/>
      <selection pane="bottomLeft" activeCell="D9" sqref="D9"/>
    </sheetView>
  </sheetViews>
  <sheetFormatPr baseColWidth="10" defaultColWidth="14.42578125" defaultRowHeight="15" customHeight="1"/>
  <cols>
    <col min="1" max="1" width="2.85546875" style="14" customWidth="1"/>
    <col min="2" max="2" width="15.7109375" style="14" customWidth="1"/>
    <col min="3" max="3" width="21" style="14" customWidth="1"/>
    <col min="4" max="5" width="55.85546875" style="14" customWidth="1"/>
    <col min="6" max="6" width="12.85546875" style="14" customWidth="1"/>
    <col min="7" max="7" width="15.7109375" style="14" customWidth="1"/>
    <col min="8" max="9" width="10.7109375" style="14" customWidth="1"/>
    <col min="10" max="13" width="20.7109375" style="14" customWidth="1"/>
    <col min="14" max="14" width="18.7109375" style="14" customWidth="1"/>
    <col min="15" max="17" width="14.42578125" style="14"/>
    <col min="18" max="18" width="14.42578125" style="14" hidden="1"/>
    <col min="19" max="16384" width="14.42578125" style="14"/>
  </cols>
  <sheetData>
    <row r="1" spans="1:26" ht="9.75" customHeight="1">
      <c r="A1" s="10"/>
      <c r="B1" s="58"/>
      <c r="C1" s="58"/>
      <c r="D1" s="59"/>
      <c r="E1" s="59"/>
      <c r="F1" s="10"/>
      <c r="G1" s="10"/>
      <c r="H1" s="6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.75" customHeight="1">
      <c r="A2" s="10"/>
      <c r="B2" s="15" t="s">
        <v>126</v>
      </c>
      <c r="C2" s="58"/>
      <c r="D2" s="59"/>
      <c r="E2" s="59"/>
      <c r="F2" s="16"/>
      <c r="G2" s="10"/>
      <c r="H2" s="60"/>
      <c r="I2" s="10"/>
      <c r="J2" s="10"/>
      <c r="K2" s="10"/>
      <c r="L2" s="10"/>
      <c r="M2" s="10"/>
      <c r="N2" s="10"/>
      <c r="O2" s="10"/>
      <c r="P2" s="10"/>
      <c r="Q2" s="10"/>
      <c r="R2" s="61" t="s">
        <v>127</v>
      </c>
      <c r="S2" s="10"/>
      <c r="T2" s="10"/>
      <c r="U2" s="10"/>
      <c r="V2" s="10"/>
      <c r="W2" s="10"/>
      <c r="X2" s="10"/>
      <c r="Y2" s="10"/>
      <c r="Z2" s="10"/>
    </row>
    <row r="3" spans="1:26" ht="9.75" customHeight="1">
      <c r="A3" s="10"/>
      <c r="B3" s="58"/>
      <c r="C3" s="58"/>
      <c r="D3" s="59"/>
      <c r="E3" s="59"/>
      <c r="F3" s="10"/>
      <c r="G3" s="10"/>
      <c r="H3" s="60"/>
      <c r="I3" s="10"/>
      <c r="J3" s="10"/>
      <c r="K3" s="10"/>
      <c r="L3" s="10"/>
      <c r="M3" s="10"/>
      <c r="N3" s="10"/>
      <c r="O3" s="10"/>
      <c r="P3" s="10"/>
      <c r="Q3" s="10"/>
      <c r="R3" s="62" t="s">
        <v>128</v>
      </c>
      <c r="S3" s="10"/>
      <c r="T3" s="10"/>
      <c r="U3" s="10"/>
      <c r="V3" s="10"/>
      <c r="W3" s="10"/>
      <c r="X3" s="10"/>
      <c r="Y3" s="10"/>
      <c r="Z3" s="10"/>
    </row>
    <row r="4" spans="1:26" ht="39.75" customHeight="1">
      <c r="A4" s="10"/>
      <c r="B4" s="63"/>
      <c r="C4" s="64"/>
      <c r="D4" s="65" t="s">
        <v>129</v>
      </c>
      <c r="E4" s="65"/>
      <c r="F4" s="66"/>
      <c r="G4" s="66"/>
      <c r="H4" s="67"/>
      <c r="I4" s="66"/>
      <c r="J4" s="66"/>
      <c r="K4" s="66"/>
      <c r="L4" s="66"/>
      <c r="M4" s="66"/>
      <c r="N4" s="68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customHeight="1">
      <c r="A5" s="10"/>
      <c r="B5" s="69" t="s">
        <v>14</v>
      </c>
      <c r="C5" s="70" t="s">
        <v>130</v>
      </c>
      <c r="D5" s="71" t="s">
        <v>131</v>
      </c>
      <c r="E5" s="71"/>
      <c r="F5" s="70" t="s">
        <v>132</v>
      </c>
      <c r="G5" s="72" t="s">
        <v>133</v>
      </c>
      <c r="H5" s="73" t="s">
        <v>248</v>
      </c>
      <c r="I5" s="74" t="s">
        <v>134</v>
      </c>
      <c r="J5" s="74" t="s">
        <v>11</v>
      </c>
      <c r="K5" s="72" t="s">
        <v>135</v>
      </c>
      <c r="L5" s="72" t="s">
        <v>136</v>
      </c>
      <c r="M5" s="72" t="s">
        <v>137</v>
      </c>
      <c r="N5" s="72" t="s">
        <v>1133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4.75" customHeight="1">
      <c r="A6" s="10"/>
      <c r="B6" s="93" t="s">
        <v>138</v>
      </c>
      <c r="C6" s="94" t="s">
        <v>128</v>
      </c>
      <c r="D6" s="95" t="s">
        <v>139</v>
      </c>
      <c r="E6" s="95" t="s">
        <v>140</v>
      </c>
      <c r="F6" s="181">
        <v>1</v>
      </c>
      <c r="G6" s="182"/>
      <c r="H6" s="183">
        <v>0</v>
      </c>
      <c r="I6" s="98">
        <v>1</v>
      </c>
      <c r="J6" s="99">
        <f t="shared" ref="J6:J10" si="0">SUM(F6*H6)</f>
        <v>0</v>
      </c>
      <c r="K6" s="99">
        <f t="shared" ref="K6:K10" si="1">IF(C6="YES / SI",J6,0)</f>
        <v>0</v>
      </c>
      <c r="L6" s="99" t="s">
        <v>141</v>
      </c>
      <c r="M6" s="99"/>
      <c r="N6" s="132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4.75" customHeight="1">
      <c r="A7" s="10"/>
      <c r="B7" s="93" t="s">
        <v>142</v>
      </c>
      <c r="C7" s="94" t="s">
        <v>128</v>
      </c>
      <c r="D7" s="96" t="s">
        <v>143</v>
      </c>
      <c r="E7" s="96" t="s">
        <v>144</v>
      </c>
      <c r="F7" s="184">
        <v>1</v>
      </c>
      <c r="G7" s="185"/>
      <c r="H7" s="183">
        <v>0</v>
      </c>
      <c r="I7" s="45">
        <v>1</v>
      </c>
      <c r="J7" s="100">
        <f t="shared" si="0"/>
        <v>0</v>
      </c>
      <c r="K7" s="99">
        <f t="shared" si="1"/>
        <v>0</v>
      </c>
      <c r="L7" s="99" t="s">
        <v>141</v>
      </c>
      <c r="M7" s="99"/>
      <c r="N7" s="132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4.75" customHeight="1">
      <c r="A8" s="10"/>
      <c r="B8" s="93" t="s">
        <v>145</v>
      </c>
      <c r="C8" s="94" t="s">
        <v>128</v>
      </c>
      <c r="D8" s="97" t="s">
        <v>146</v>
      </c>
      <c r="E8" s="97" t="s">
        <v>147</v>
      </c>
      <c r="F8" s="184">
        <v>1</v>
      </c>
      <c r="G8" s="185"/>
      <c r="H8" s="183">
        <v>0</v>
      </c>
      <c r="I8" s="45">
        <v>1</v>
      </c>
      <c r="J8" s="100">
        <f t="shared" si="0"/>
        <v>0</v>
      </c>
      <c r="K8" s="99">
        <f t="shared" si="1"/>
        <v>0</v>
      </c>
      <c r="L8" s="99" t="s">
        <v>141</v>
      </c>
      <c r="M8" s="99"/>
      <c r="N8" s="132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>
      <c r="A9" s="10"/>
      <c r="B9" s="93" t="s">
        <v>148</v>
      </c>
      <c r="C9" s="94" t="s">
        <v>128</v>
      </c>
      <c r="D9" s="96" t="s">
        <v>149</v>
      </c>
      <c r="E9" s="96" t="s">
        <v>150</v>
      </c>
      <c r="F9" s="184">
        <v>1</v>
      </c>
      <c r="G9" s="185"/>
      <c r="H9" s="183">
        <v>0</v>
      </c>
      <c r="I9" s="45">
        <v>1</v>
      </c>
      <c r="J9" s="100">
        <f t="shared" si="0"/>
        <v>0</v>
      </c>
      <c r="K9" s="99">
        <f t="shared" si="1"/>
        <v>0</v>
      </c>
      <c r="L9" s="99" t="s">
        <v>141</v>
      </c>
      <c r="M9" s="99"/>
      <c r="N9" s="132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>
      <c r="A10" s="10"/>
      <c r="B10" s="93" t="s">
        <v>151</v>
      </c>
      <c r="C10" s="94" t="s">
        <v>128</v>
      </c>
      <c r="D10" s="97" t="s">
        <v>152</v>
      </c>
      <c r="E10" s="97" t="s">
        <v>116</v>
      </c>
      <c r="F10" s="184">
        <v>1</v>
      </c>
      <c r="G10" s="185"/>
      <c r="H10" s="183">
        <v>0</v>
      </c>
      <c r="I10" s="45">
        <v>1</v>
      </c>
      <c r="J10" s="100">
        <f t="shared" si="0"/>
        <v>0</v>
      </c>
      <c r="K10" s="99">
        <f t="shared" si="1"/>
        <v>0</v>
      </c>
      <c r="L10" s="99" t="s">
        <v>141</v>
      </c>
      <c r="M10" s="99"/>
      <c r="N10" s="132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9.75" customHeight="1">
      <c r="A11" s="10"/>
      <c r="B11" s="80" t="s">
        <v>14</v>
      </c>
      <c r="C11" s="80"/>
      <c r="D11" s="81" t="s">
        <v>153</v>
      </c>
      <c r="E11" s="81"/>
      <c r="F11" s="56"/>
      <c r="G11" s="82"/>
      <c r="H11" s="83"/>
      <c r="I11" s="101"/>
      <c r="J11" s="102">
        <f t="shared" ref="J11:K11" si="2">SUM(J6:J10)</f>
        <v>0</v>
      </c>
      <c r="K11" s="102">
        <f t="shared" si="2"/>
        <v>0</v>
      </c>
      <c r="L11" s="102" t="s">
        <v>141</v>
      </c>
      <c r="M11" s="102">
        <f>SUM(M6:M10)</f>
        <v>0</v>
      </c>
      <c r="N11" s="57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69.75" customHeight="1">
      <c r="A12" s="10"/>
      <c r="B12" s="69" t="s">
        <v>17</v>
      </c>
      <c r="C12" s="70" t="s">
        <v>130</v>
      </c>
      <c r="D12" s="71" t="s">
        <v>154</v>
      </c>
      <c r="E12" s="71"/>
      <c r="F12" s="70" t="s">
        <v>132</v>
      </c>
      <c r="G12" s="72" t="s">
        <v>133</v>
      </c>
      <c r="H12" s="73" t="s">
        <v>248</v>
      </c>
      <c r="I12" s="74" t="s">
        <v>134</v>
      </c>
      <c r="J12" s="74" t="s">
        <v>11</v>
      </c>
      <c r="K12" s="72" t="s">
        <v>135</v>
      </c>
      <c r="L12" s="72" t="s">
        <v>136</v>
      </c>
      <c r="M12" s="72" t="s">
        <v>137</v>
      </c>
      <c r="N12" s="72" t="s">
        <v>1134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4.75" customHeight="1">
      <c r="A13" s="10"/>
      <c r="B13" s="93" t="s">
        <v>155</v>
      </c>
      <c r="C13" s="94" t="s">
        <v>128</v>
      </c>
      <c r="D13" s="95" t="s">
        <v>156</v>
      </c>
      <c r="E13" s="95" t="s">
        <v>157</v>
      </c>
      <c r="F13" s="78">
        <v>1</v>
      </c>
      <c r="G13" s="79"/>
      <c r="H13" s="77">
        <v>0</v>
      </c>
      <c r="I13" s="93">
        <v>1</v>
      </c>
      <c r="J13" s="99">
        <f t="shared" ref="J13:J18" si="3">SUM(F13*H13)</f>
        <v>0</v>
      </c>
      <c r="K13" s="99">
        <f t="shared" ref="K13:K18" si="4">IF(C13="YES / SI",J13,0)</f>
        <v>0</v>
      </c>
      <c r="L13" s="103">
        <v>0</v>
      </c>
      <c r="M13" s="99">
        <f t="shared" ref="M13:M18" si="5">K13*L13</f>
        <v>0</v>
      </c>
      <c r="N13" s="76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4.75" customHeight="1">
      <c r="A14" s="10"/>
      <c r="B14" s="45" t="s">
        <v>158</v>
      </c>
      <c r="C14" s="94" t="s">
        <v>128</v>
      </c>
      <c r="D14" s="97" t="s">
        <v>159</v>
      </c>
      <c r="E14" s="97" t="s">
        <v>160</v>
      </c>
      <c r="F14" s="78">
        <v>1</v>
      </c>
      <c r="G14" s="79"/>
      <c r="H14" s="77">
        <v>0</v>
      </c>
      <c r="I14" s="45">
        <v>1</v>
      </c>
      <c r="J14" s="100">
        <f t="shared" si="3"/>
        <v>0</v>
      </c>
      <c r="K14" s="99">
        <f t="shared" si="4"/>
        <v>0</v>
      </c>
      <c r="L14" s="103">
        <v>0</v>
      </c>
      <c r="M14" s="99">
        <f t="shared" si="5"/>
        <v>0</v>
      </c>
      <c r="N14" s="76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4.75" customHeight="1">
      <c r="A15" s="10"/>
      <c r="B15" s="45" t="s">
        <v>161</v>
      </c>
      <c r="C15" s="94" t="s">
        <v>128</v>
      </c>
      <c r="D15" s="97" t="s">
        <v>162</v>
      </c>
      <c r="E15" s="97" t="s">
        <v>163</v>
      </c>
      <c r="F15" s="78">
        <v>1</v>
      </c>
      <c r="G15" s="79"/>
      <c r="H15" s="77">
        <v>0</v>
      </c>
      <c r="I15" s="45">
        <v>1</v>
      </c>
      <c r="J15" s="100">
        <f t="shared" si="3"/>
        <v>0</v>
      </c>
      <c r="K15" s="99">
        <f t="shared" si="4"/>
        <v>0</v>
      </c>
      <c r="L15" s="103">
        <v>0</v>
      </c>
      <c r="M15" s="99">
        <f t="shared" si="5"/>
        <v>0</v>
      </c>
      <c r="N15" s="76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4.75" customHeight="1">
      <c r="A16" s="10"/>
      <c r="B16" s="45" t="s">
        <v>164</v>
      </c>
      <c r="C16" s="94" t="s">
        <v>128</v>
      </c>
      <c r="D16" s="97" t="s">
        <v>165</v>
      </c>
      <c r="E16" s="97" t="s">
        <v>166</v>
      </c>
      <c r="F16" s="78">
        <v>1</v>
      </c>
      <c r="G16" s="79"/>
      <c r="H16" s="77">
        <v>0</v>
      </c>
      <c r="I16" s="45">
        <v>1</v>
      </c>
      <c r="J16" s="100">
        <f t="shared" si="3"/>
        <v>0</v>
      </c>
      <c r="K16" s="99">
        <f t="shared" si="4"/>
        <v>0</v>
      </c>
      <c r="L16" s="103">
        <v>0</v>
      </c>
      <c r="M16" s="99">
        <f t="shared" si="5"/>
        <v>0</v>
      </c>
      <c r="N16" s="76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4.75" customHeight="1">
      <c r="A17" s="10"/>
      <c r="B17" s="45" t="s">
        <v>167</v>
      </c>
      <c r="C17" s="94" t="s">
        <v>128</v>
      </c>
      <c r="D17" s="97" t="s">
        <v>168</v>
      </c>
      <c r="E17" s="97" t="s">
        <v>169</v>
      </c>
      <c r="F17" s="78">
        <v>1</v>
      </c>
      <c r="G17" s="79"/>
      <c r="H17" s="77">
        <v>0</v>
      </c>
      <c r="I17" s="104">
        <v>1</v>
      </c>
      <c r="J17" s="100">
        <f t="shared" si="3"/>
        <v>0</v>
      </c>
      <c r="K17" s="99">
        <f t="shared" si="4"/>
        <v>0</v>
      </c>
      <c r="L17" s="103">
        <v>0</v>
      </c>
      <c r="M17" s="99">
        <f t="shared" si="5"/>
        <v>0</v>
      </c>
      <c r="N17" s="76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4.75" customHeight="1">
      <c r="A18" s="10"/>
      <c r="B18" s="45" t="s">
        <v>170</v>
      </c>
      <c r="C18" s="94" t="s">
        <v>128</v>
      </c>
      <c r="D18" s="97" t="s">
        <v>171</v>
      </c>
      <c r="E18" s="97" t="s">
        <v>172</v>
      </c>
      <c r="F18" s="78">
        <v>1</v>
      </c>
      <c r="G18" s="79"/>
      <c r="H18" s="77">
        <v>0</v>
      </c>
      <c r="I18" s="45">
        <v>1</v>
      </c>
      <c r="J18" s="100">
        <f t="shared" si="3"/>
        <v>0</v>
      </c>
      <c r="K18" s="99">
        <f t="shared" si="4"/>
        <v>0</v>
      </c>
      <c r="L18" s="103">
        <v>0</v>
      </c>
      <c r="M18" s="99">
        <f t="shared" si="5"/>
        <v>0</v>
      </c>
      <c r="N18" s="76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9.75" customHeight="1">
      <c r="A19" s="10"/>
      <c r="B19" s="80" t="s">
        <v>17</v>
      </c>
      <c r="C19" s="80"/>
      <c r="D19" s="81" t="s">
        <v>173</v>
      </c>
      <c r="E19" s="81"/>
      <c r="F19" s="56"/>
      <c r="G19" s="82"/>
      <c r="H19" s="83"/>
      <c r="I19" s="101"/>
      <c r="J19" s="102">
        <f t="shared" ref="J19:K19" si="6">SUM(J13:J18)</f>
        <v>0</v>
      </c>
      <c r="K19" s="102">
        <f t="shared" si="6"/>
        <v>0</v>
      </c>
      <c r="L19" s="105"/>
      <c r="M19" s="102">
        <f>SUM(M13:M18)</f>
        <v>0</v>
      </c>
      <c r="N19" s="57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60.75" customHeight="1">
      <c r="A20" s="10"/>
      <c r="B20" s="69" t="s">
        <v>20</v>
      </c>
      <c r="C20" s="70" t="s">
        <v>130</v>
      </c>
      <c r="D20" s="71" t="s">
        <v>174</v>
      </c>
      <c r="E20" s="71"/>
      <c r="F20" s="70" t="s">
        <v>132</v>
      </c>
      <c r="G20" s="72" t="s">
        <v>133</v>
      </c>
      <c r="H20" s="73" t="s">
        <v>248</v>
      </c>
      <c r="I20" s="74" t="s">
        <v>134</v>
      </c>
      <c r="J20" s="74" t="s">
        <v>11</v>
      </c>
      <c r="K20" s="72" t="s">
        <v>135</v>
      </c>
      <c r="L20" s="72" t="s">
        <v>136</v>
      </c>
      <c r="M20" s="72" t="s">
        <v>137</v>
      </c>
      <c r="N20" s="72" t="s">
        <v>1134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4.75" customHeight="1">
      <c r="A21" s="10"/>
      <c r="B21" s="55" t="s">
        <v>175</v>
      </c>
      <c r="C21" s="84" t="s">
        <v>128</v>
      </c>
      <c r="D21" s="186" t="s">
        <v>176</v>
      </c>
      <c r="E21" s="95" t="s">
        <v>177</v>
      </c>
      <c r="F21" s="78">
        <v>1</v>
      </c>
      <c r="G21" s="79"/>
      <c r="H21" s="77">
        <v>0</v>
      </c>
      <c r="I21" s="93">
        <v>1</v>
      </c>
      <c r="J21" s="99">
        <f t="shared" ref="J21:J24" si="7">SUM(F21*H21)</f>
        <v>0</v>
      </c>
      <c r="K21" s="99">
        <f t="shared" ref="K21:K24" si="8">IF(C21="YES / SI",J21,0)</f>
        <v>0</v>
      </c>
      <c r="L21" s="106">
        <v>0.8</v>
      </c>
      <c r="M21" s="99">
        <f t="shared" ref="M21:M24" si="9">K21*L21</f>
        <v>0</v>
      </c>
      <c r="N21" s="76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>
      <c r="A22" s="10"/>
      <c r="B22" s="23" t="s">
        <v>178</v>
      </c>
      <c r="C22" s="84" t="s">
        <v>128</v>
      </c>
      <c r="D22" s="97" t="s">
        <v>179</v>
      </c>
      <c r="E22" s="97" t="s">
        <v>180</v>
      </c>
      <c r="F22" s="78">
        <v>1</v>
      </c>
      <c r="G22" s="79"/>
      <c r="H22" s="77">
        <v>0</v>
      </c>
      <c r="I22" s="45">
        <v>1</v>
      </c>
      <c r="J22" s="100">
        <f t="shared" si="7"/>
        <v>0</v>
      </c>
      <c r="K22" s="99">
        <f t="shared" si="8"/>
        <v>0</v>
      </c>
      <c r="L22" s="106">
        <v>0.8</v>
      </c>
      <c r="M22" s="99">
        <f t="shared" si="9"/>
        <v>0</v>
      </c>
      <c r="N22" s="76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4.75" customHeight="1">
      <c r="A23" s="10"/>
      <c r="B23" s="23" t="s">
        <v>181</v>
      </c>
      <c r="C23" s="84" t="s">
        <v>128</v>
      </c>
      <c r="D23" s="97" t="s">
        <v>182</v>
      </c>
      <c r="E23" s="97" t="s">
        <v>183</v>
      </c>
      <c r="F23" s="78">
        <v>1</v>
      </c>
      <c r="G23" s="79"/>
      <c r="H23" s="77">
        <v>0</v>
      </c>
      <c r="I23" s="45">
        <v>1</v>
      </c>
      <c r="J23" s="100">
        <f t="shared" si="7"/>
        <v>0</v>
      </c>
      <c r="K23" s="99">
        <f t="shared" si="8"/>
        <v>0</v>
      </c>
      <c r="L23" s="106">
        <v>0.8</v>
      </c>
      <c r="M23" s="99">
        <f t="shared" si="9"/>
        <v>0</v>
      </c>
      <c r="N23" s="76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4.75" customHeight="1">
      <c r="A24" s="10"/>
      <c r="B24" s="23" t="s">
        <v>184</v>
      </c>
      <c r="C24" s="84" t="s">
        <v>128</v>
      </c>
      <c r="D24" s="97" t="s">
        <v>185</v>
      </c>
      <c r="E24" s="97" t="s">
        <v>186</v>
      </c>
      <c r="F24" s="78">
        <v>1</v>
      </c>
      <c r="G24" s="79"/>
      <c r="H24" s="77">
        <v>0</v>
      </c>
      <c r="I24" s="45">
        <v>1</v>
      </c>
      <c r="J24" s="100">
        <f t="shared" si="7"/>
        <v>0</v>
      </c>
      <c r="K24" s="99">
        <f t="shared" si="8"/>
        <v>0</v>
      </c>
      <c r="L24" s="106">
        <v>0.8</v>
      </c>
      <c r="M24" s="99">
        <f t="shared" si="9"/>
        <v>0</v>
      </c>
      <c r="N24" s="7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9.75" customHeight="1">
      <c r="A25" s="10"/>
      <c r="B25" s="80" t="s">
        <v>20</v>
      </c>
      <c r="C25" s="80"/>
      <c r="D25" s="81" t="s">
        <v>187</v>
      </c>
      <c r="E25" s="81"/>
      <c r="F25" s="56"/>
      <c r="G25" s="82"/>
      <c r="H25" s="83"/>
      <c r="I25" s="101"/>
      <c r="J25" s="102">
        <f t="shared" ref="J25:K25" si="10">SUM(J21:J24)</f>
        <v>0</v>
      </c>
      <c r="K25" s="102">
        <f t="shared" si="10"/>
        <v>0</v>
      </c>
      <c r="L25" s="107"/>
      <c r="M25" s="102">
        <f>SUM(M21:M24)</f>
        <v>0</v>
      </c>
      <c r="N25" s="57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60.75" customHeight="1">
      <c r="A26" s="10"/>
      <c r="B26" s="69" t="s">
        <v>23</v>
      </c>
      <c r="C26" s="70" t="s">
        <v>130</v>
      </c>
      <c r="D26" s="71" t="s">
        <v>188</v>
      </c>
      <c r="E26" s="71"/>
      <c r="F26" s="70" t="s">
        <v>132</v>
      </c>
      <c r="G26" s="72" t="s">
        <v>133</v>
      </c>
      <c r="H26" s="73" t="s">
        <v>248</v>
      </c>
      <c r="I26" s="74" t="s">
        <v>134</v>
      </c>
      <c r="J26" s="74" t="s">
        <v>11</v>
      </c>
      <c r="K26" s="72" t="s">
        <v>135</v>
      </c>
      <c r="L26" s="72" t="s">
        <v>136</v>
      </c>
      <c r="M26" s="72" t="s">
        <v>137</v>
      </c>
      <c r="N26" s="72" t="s">
        <v>1134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>
      <c r="A27" s="10"/>
      <c r="B27" s="55" t="s">
        <v>189</v>
      </c>
      <c r="C27" s="84" t="s">
        <v>128</v>
      </c>
      <c r="D27" s="95" t="s">
        <v>190</v>
      </c>
      <c r="E27" s="95" t="s">
        <v>190</v>
      </c>
      <c r="F27" s="78">
        <v>1</v>
      </c>
      <c r="G27" s="79"/>
      <c r="H27" s="77">
        <v>0</v>
      </c>
      <c r="I27" s="93">
        <v>1</v>
      </c>
      <c r="J27" s="99">
        <f t="shared" ref="J27:J32" si="11">SUM(F27*H27)</f>
        <v>0</v>
      </c>
      <c r="K27" s="99">
        <f t="shared" ref="K27:K32" si="12">IF(C27="YES / SI",J27,0)</f>
        <v>0</v>
      </c>
      <c r="L27" s="106">
        <v>0.8</v>
      </c>
      <c r="M27" s="99">
        <f t="shared" ref="M27:M32" si="13">K27*L27</f>
        <v>0</v>
      </c>
      <c r="N27" s="76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4.75" customHeight="1">
      <c r="A28" s="10"/>
      <c r="B28" s="23" t="s">
        <v>191</v>
      </c>
      <c r="C28" s="84" t="s">
        <v>128</v>
      </c>
      <c r="D28" s="97" t="s">
        <v>192</v>
      </c>
      <c r="E28" s="97" t="s">
        <v>193</v>
      </c>
      <c r="F28" s="78">
        <v>1</v>
      </c>
      <c r="G28" s="79"/>
      <c r="H28" s="77">
        <v>0</v>
      </c>
      <c r="I28" s="45">
        <v>1</v>
      </c>
      <c r="J28" s="100">
        <f t="shared" si="11"/>
        <v>0</v>
      </c>
      <c r="K28" s="99">
        <f t="shared" si="12"/>
        <v>0</v>
      </c>
      <c r="L28" s="106">
        <v>0.8</v>
      </c>
      <c r="M28" s="99">
        <f t="shared" si="13"/>
        <v>0</v>
      </c>
      <c r="N28" s="7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75" customHeight="1">
      <c r="A29" s="10"/>
      <c r="B29" s="23" t="s">
        <v>194</v>
      </c>
      <c r="C29" s="84" t="s">
        <v>128</v>
      </c>
      <c r="D29" s="97" t="s">
        <v>195</v>
      </c>
      <c r="E29" s="97" t="s">
        <v>196</v>
      </c>
      <c r="F29" s="78">
        <v>1</v>
      </c>
      <c r="G29" s="79"/>
      <c r="H29" s="77">
        <v>0</v>
      </c>
      <c r="I29" s="45">
        <v>1</v>
      </c>
      <c r="J29" s="100">
        <f t="shared" si="11"/>
        <v>0</v>
      </c>
      <c r="K29" s="99">
        <f t="shared" si="12"/>
        <v>0</v>
      </c>
      <c r="L29" s="106">
        <v>0.8</v>
      </c>
      <c r="M29" s="99">
        <f t="shared" si="13"/>
        <v>0</v>
      </c>
      <c r="N29" s="7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4.75" customHeight="1">
      <c r="A30" s="10"/>
      <c r="B30" s="23" t="s">
        <v>197</v>
      </c>
      <c r="C30" s="84" t="s">
        <v>128</v>
      </c>
      <c r="D30" s="97" t="s">
        <v>198</v>
      </c>
      <c r="E30" s="97" t="s">
        <v>199</v>
      </c>
      <c r="F30" s="78">
        <v>1</v>
      </c>
      <c r="G30" s="79"/>
      <c r="H30" s="77">
        <v>0</v>
      </c>
      <c r="I30" s="45">
        <v>1</v>
      </c>
      <c r="J30" s="100">
        <f t="shared" si="11"/>
        <v>0</v>
      </c>
      <c r="K30" s="99">
        <f t="shared" si="12"/>
        <v>0</v>
      </c>
      <c r="L30" s="106">
        <v>0.8</v>
      </c>
      <c r="M30" s="99">
        <f t="shared" si="13"/>
        <v>0</v>
      </c>
      <c r="N30" s="7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>
      <c r="A31" s="10"/>
      <c r="B31" s="23" t="s">
        <v>200</v>
      </c>
      <c r="C31" s="84" t="s">
        <v>128</v>
      </c>
      <c r="D31" s="97" t="s">
        <v>201</v>
      </c>
      <c r="E31" s="97" t="s">
        <v>202</v>
      </c>
      <c r="F31" s="78">
        <v>1</v>
      </c>
      <c r="G31" s="79"/>
      <c r="H31" s="77">
        <v>0</v>
      </c>
      <c r="I31" s="108">
        <v>1</v>
      </c>
      <c r="J31" s="100">
        <f t="shared" si="11"/>
        <v>0</v>
      </c>
      <c r="K31" s="99">
        <f t="shared" si="12"/>
        <v>0</v>
      </c>
      <c r="L31" s="106">
        <v>0.8</v>
      </c>
      <c r="M31" s="99">
        <f t="shared" si="13"/>
        <v>0</v>
      </c>
      <c r="N31" s="7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>
      <c r="A32" s="10"/>
      <c r="B32" s="23" t="s">
        <v>203</v>
      </c>
      <c r="C32" s="84" t="s">
        <v>128</v>
      </c>
      <c r="D32" s="97" t="s">
        <v>204</v>
      </c>
      <c r="E32" s="97" t="s">
        <v>205</v>
      </c>
      <c r="F32" s="78">
        <v>1</v>
      </c>
      <c r="G32" s="79"/>
      <c r="H32" s="77">
        <v>0</v>
      </c>
      <c r="I32" s="45">
        <v>1</v>
      </c>
      <c r="J32" s="100">
        <f t="shared" si="11"/>
        <v>0</v>
      </c>
      <c r="K32" s="99">
        <f t="shared" si="12"/>
        <v>0</v>
      </c>
      <c r="L32" s="106">
        <v>0.8</v>
      </c>
      <c r="M32" s="99">
        <f t="shared" si="13"/>
        <v>0</v>
      </c>
      <c r="N32" s="7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9.75" customHeight="1">
      <c r="A33" s="10"/>
      <c r="B33" s="80" t="s">
        <v>23</v>
      </c>
      <c r="C33" s="80"/>
      <c r="D33" s="81" t="s">
        <v>206</v>
      </c>
      <c r="E33" s="81"/>
      <c r="F33" s="56"/>
      <c r="G33" s="82"/>
      <c r="H33" s="83"/>
      <c r="I33" s="101"/>
      <c r="J33" s="102">
        <f t="shared" ref="J33:K33" si="14">SUM(J27:J32)</f>
        <v>0</v>
      </c>
      <c r="K33" s="102">
        <f t="shared" si="14"/>
        <v>0</v>
      </c>
      <c r="L33" s="107"/>
      <c r="M33" s="102">
        <f>SUM(M27:M32)</f>
        <v>0</v>
      </c>
      <c r="N33" s="57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60.75" customHeight="1">
      <c r="A34" s="10"/>
      <c r="B34" s="69" t="s">
        <v>26</v>
      </c>
      <c r="C34" s="70" t="s">
        <v>130</v>
      </c>
      <c r="D34" s="71" t="s">
        <v>207</v>
      </c>
      <c r="E34" s="71"/>
      <c r="F34" s="70" t="s">
        <v>132</v>
      </c>
      <c r="G34" s="72" t="s">
        <v>133</v>
      </c>
      <c r="H34" s="73" t="s">
        <v>248</v>
      </c>
      <c r="I34" s="74" t="s">
        <v>134</v>
      </c>
      <c r="J34" s="74" t="s">
        <v>11</v>
      </c>
      <c r="K34" s="72" t="s">
        <v>135</v>
      </c>
      <c r="L34" s="72" t="s">
        <v>136</v>
      </c>
      <c r="M34" s="72" t="s">
        <v>137</v>
      </c>
      <c r="N34" s="72" t="s">
        <v>1134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4.75" customHeight="1">
      <c r="A35" s="10"/>
      <c r="B35" s="23" t="s">
        <v>208</v>
      </c>
      <c r="C35" s="85" t="s">
        <v>128</v>
      </c>
      <c r="D35" s="97" t="s">
        <v>209</v>
      </c>
      <c r="E35" s="97" t="s">
        <v>210</v>
      </c>
      <c r="F35" s="78">
        <v>1</v>
      </c>
      <c r="G35" s="79"/>
      <c r="H35" s="77">
        <v>0</v>
      </c>
      <c r="I35" s="45">
        <v>1</v>
      </c>
      <c r="J35" s="100">
        <f t="shared" ref="J35:J39" si="15">SUM(F35*H35)</f>
        <v>0</v>
      </c>
      <c r="K35" s="99">
        <f t="shared" ref="K35:K39" si="16">IF(C35="YES / SI",J35,0)</f>
        <v>0</v>
      </c>
      <c r="L35" s="106">
        <v>0.8</v>
      </c>
      <c r="M35" s="99">
        <f t="shared" ref="M35:M39" si="17">K35*L35</f>
        <v>0</v>
      </c>
      <c r="N35" s="7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4.75" customHeight="1">
      <c r="A36" s="10"/>
      <c r="B36" s="23" t="s">
        <v>211</v>
      </c>
      <c r="C36" s="84" t="s">
        <v>128</v>
      </c>
      <c r="D36" s="97" t="s">
        <v>212</v>
      </c>
      <c r="E36" s="97" t="s">
        <v>213</v>
      </c>
      <c r="F36" s="78">
        <v>1</v>
      </c>
      <c r="G36" s="79"/>
      <c r="H36" s="77">
        <v>0</v>
      </c>
      <c r="I36" s="45">
        <v>1</v>
      </c>
      <c r="J36" s="100">
        <f t="shared" si="15"/>
        <v>0</v>
      </c>
      <c r="K36" s="99">
        <f t="shared" si="16"/>
        <v>0</v>
      </c>
      <c r="L36" s="106">
        <v>0.8</v>
      </c>
      <c r="M36" s="99">
        <f t="shared" si="17"/>
        <v>0</v>
      </c>
      <c r="N36" s="7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>
      <c r="A37" s="10"/>
      <c r="B37" s="23" t="s">
        <v>214</v>
      </c>
      <c r="C37" s="84" t="s">
        <v>128</v>
      </c>
      <c r="D37" s="97" t="s">
        <v>215</v>
      </c>
      <c r="E37" s="97" t="s">
        <v>216</v>
      </c>
      <c r="F37" s="78">
        <v>1</v>
      </c>
      <c r="G37" s="79"/>
      <c r="H37" s="77">
        <v>0</v>
      </c>
      <c r="I37" s="45">
        <v>1</v>
      </c>
      <c r="J37" s="100">
        <f t="shared" si="15"/>
        <v>0</v>
      </c>
      <c r="K37" s="99">
        <f t="shared" si="16"/>
        <v>0</v>
      </c>
      <c r="L37" s="106">
        <v>0.8</v>
      </c>
      <c r="M37" s="99">
        <f t="shared" si="17"/>
        <v>0</v>
      </c>
      <c r="N37" s="7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>
      <c r="A38" s="10"/>
      <c r="B38" s="23" t="s">
        <v>217</v>
      </c>
      <c r="C38" s="84" t="s">
        <v>128</v>
      </c>
      <c r="D38" s="97" t="s">
        <v>218</v>
      </c>
      <c r="E38" s="97" t="s">
        <v>219</v>
      </c>
      <c r="F38" s="78">
        <v>1</v>
      </c>
      <c r="G38" s="79"/>
      <c r="H38" s="77">
        <v>0</v>
      </c>
      <c r="I38" s="45">
        <v>1</v>
      </c>
      <c r="J38" s="100">
        <f t="shared" si="15"/>
        <v>0</v>
      </c>
      <c r="K38" s="99">
        <f t="shared" si="16"/>
        <v>0</v>
      </c>
      <c r="L38" s="106">
        <v>0.8</v>
      </c>
      <c r="M38" s="99">
        <f t="shared" si="17"/>
        <v>0</v>
      </c>
      <c r="N38" s="7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>
      <c r="A39" s="10"/>
      <c r="B39" s="23" t="s">
        <v>220</v>
      </c>
      <c r="C39" s="84" t="s">
        <v>128</v>
      </c>
      <c r="D39" s="97" t="s">
        <v>221</v>
      </c>
      <c r="E39" s="97" t="s">
        <v>222</v>
      </c>
      <c r="F39" s="78">
        <v>1</v>
      </c>
      <c r="G39" s="79"/>
      <c r="H39" s="77">
        <v>0</v>
      </c>
      <c r="I39" s="109">
        <v>1</v>
      </c>
      <c r="J39" s="100">
        <f t="shared" si="15"/>
        <v>0</v>
      </c>
      <c r="K39" s="99">
        <f t="shared" si="16"/>
        <v>0</v>
      </c>
      <c r="L39" s="106">
        <v>0.8</v>
      </c>
      <c r="M39" s="99">
        <f t="shared" si="17"/>
        <v>0</v>
      </c>
      <c r="N39" s="7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>
      <c r="A40" s="10"/>
      <c r="B40" s="23" t="s">
        <v>223</v>
      </c>
      <c r="C40" s="84" t="s">
        <v>128</v>
      </c>
      <c r="D40" s="97" t="s">
        <v>224</v>
      </c>
      <c r="E40" s="97" t="s">
        <v>225</v>
      </c>
      <c r="F40" s="78">
        <v>1</v>
      </c>
      <c r="G40" s="79"/>
      <c r="H40" s="77">
        <v>0</v>
      </c>
      <c r="I40" s="45">
        <v>1</v>
      </c>
      <c r="J40" s="100">
        <f t="shared" ref="J40:J41" si="18">SUM(F40*H40)</f>
        <v>0</v>
      </c>
      <c r="K40" s="99">
        <f t="shared" ref="K40:K41" si="19">IF(C40="YES / SI",J40,0)</f>
        <v>0</v>
      </c>
      <c r="L40" s="106">
        <v>0.8</v>
      </c>
      <c r="M40" s="99">
        <f t="shared" ref="M40:M41" si="20">K40*L40</f>
        <v>0</v>
      </c>
      <c r="N40" s="76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4.75" customHeight="1">
      <c r="A41" s="10"/>
      <c r="B41" s="23" t="s">
        <v>226</v>
      </c>
      <c r="C41" s="84" t="s">
        <v>128</v>
      </c>
      <c r="D41" s="97" t="s">
        <v>227</v>
      </c>
      <c r="E41" s="97" t="s">
        <v>228</v>
      </c>
      <c r="F41" s="78">
        <v>1</v>
      </c>
      <c r="G41" s="79"/>
      <c r="H41" s="77">
        <v>0</v>
      </c>
      <c r="I41" s="45">
        <v>1</v>
      </c>
      <c r="J41" s="100">
        <f t="shared" si="18"/>
        <v>0</v>
      </c>
      <c r="K41" s="99">
        <f t="shared" si="19"/>
        <v>0</v>
      </c>
      <c r="L41" s="106">
        <v>0.8</v>
      </c>
      <c r="M41" s="99">
        <f t="shared" si="20"/>
        <v>0</v>
      </c>
      <c r="N41" s="76"/>
      <c r="O41" s="17"/>
      <c r="P41" s="17"/>
      <c r="Q41" s="17"/>
      <c r="R41" s="17"/>
      <c r="S41" s="17"/>
      <c r="T41" s="17"/>
      <c r="U41" s="17"/>
      <c r="V41" s="10"/>
      <c r="W41" s="10"/>
      <c r="X41" s="10"/>
      <c r="Y41" s="10"/>
      <c r="Z41" s="10"/>
    </row>
    <row r="42" spans="1:26" ht="39.75" customHeight="1">
      <c r="A42" s="10"/>
      <c r="B42" s="80" t="s">
        <v>26</v>
      </c>
      <c r="C42" s="80"/>
      <c r="D42" s="81" t="s">
        <v>229</v>
      </c>
      <c r="E42" s="81"/>
      <c r="F42" s="56"/>
      <c r="G42" s="82"/>
      <c r="H42" s="83"/>
      <c r="I42" s="101"/>
      <c r="J42" s="102">
        <f t="shared" ref="J42:K42" si="21">SUM(J36:J41)</f>
        <v>0</v>
      </c>
      <c r="K42" s="102">
        <f t="shared" si="21"/>
        <v>0</v>
      </c>
      <c r="L42" s="107"/>
      <c r="M42" s="102">
        <f>SUM(M36:M41)</f>
        <v>0</v>
      </c>
      <c r="N42" s="57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60.75" customHeight="1">
      <c r="A43" s="10"/>
      <c r="B43" s="69" t="s">
        <v>29</v>
      </c>
      <c r="C43" s="70" t="s">
        <v>130</v>
      </c>
      <c r="D43" s="71" t="s">
        <v>230</v>
      </c>
      <c r="E43" s="71"/>
      <c r="F43" s="70" t="s">
        <v>132</v>
      </c>
      <c r="G43" s="72" t="s">
        <v>133</v>
      </c>
      <c r="H43" s="73" t="s">
        <v>248</v>
      </c>
      <c r="I43" s="74" t="s">
        <v>134</v>
      </c>
      <c r="J43" s="74" t="s">
        <v>11</v>
      </c>
      <c r="K43" s="72" t="s">
        <v>135</v>
      </c>
      <c r="L43" s="72" t="s">
        <v>136</v>
      </c>
      <c r="M43" s="72" t="s">
        <v>137</v>
      </c>
      <c r="N43" s="72" t="s">
        <v>1133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4.75" customHeight="1">
      <c r="A44" s="10"/>
      <c r="B44" s="55" t="s">
        <v>231</v>
      </c>
      <c r="C44" s="86" t="s">
        <v>128</v>
      </c>
      <c r="D44" s="95" t="s">
        <v>232</v>
      </c>
      <c r="E44" s="95" t="s">
        <v>233</v>
      </c>
      <c r="F44" s="78">
        <v>1</v>
      </c>
      <c r="G44" s="79"/>
      <c r="H44" s="77">
        <v>0</v>
      </c>
      <c r="I44" s="93">
        <v>1</v>
      </c>
      <c r="J44" s="99">
        <f t="shared" ref="J44:J48" si="22">SUM(F44*H44)</f>
        <v>0</v>
      </c>
      <c r="K44" s="99">
        <f t="shared" ref="K44:K48" si="23">IF(C44="YES / SI",J44,0)</f>
        <v>0</v>
      </c>
      <c r="L44" s="106">
        <v>0.2</v>
      </c>
      <c r="M44" s="99">
        <f t="shared" ref="M44:M48" si="24">K44*L44</f>
        <v>0</v>
      </c>
      <c r="N44" s="87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.75" customHeight="1">
      <c r="A45" s="10"/>
      <c r="B45" s="55" t="s">
        <v>234</v>
      </c>
      <c r="C45" s="86" t="s">
        <v>128</v>
      </c>
      <c r="D45" s="97" t="s">
        <v>74</v>
      </c>
      <c r="E45" s="97" t="s">
        <v>75</v>
      </c>
      <c r="F45" s="78">
        <v>1</v>
      </c>
      <c r="G45" s="79"/>
      <c r="H45" s="77">
        <v>0</v>
      </c>
      <c r="I45" s="108">
        <v>1</v>
      </c>
      <c r="J45" s="99">
        <f t="shared" si="22"/>
        <v>0</v>
      </c>
      <c r="K45" s="99">
        <f t="shared" si="23"/>
        <v>0</v>
      </c>
      <c r="L45" s="106">
        <v>0.2</v>
      </c>
      <c r="M45" s="99">
        <f t="shared" si="24"/>
        <v>0</v>
      </c>
      <c r="N45" s="87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>
      <c r="A46" s="10"/>
      <c r="B46" s="23" t="s">
        <v>235</v>
      </c>
      <c r="C46" s="84" t="s">
        <v>128</v>
      </c>
      <c r="D46" s="97" t="s">
        <v>236</v>
      </c>
      <c r="E46" s="97" t="s">
        <v>237</v>
      </c>
      <c r="F46" s="78">
        <v>1</v>
      </c>
      <c r="G46" s="79"/>
      <c r="H46" s="77">
        <v>0</v>
      </c>
      <c r="I46" s="45">
        <v>1</v>
      </c>
      <c r="J46" s="100">
        <f t="shared" si="22"/>
        <v>0</v>
      </c>
      <c r="K46" s="99">
        <f t="shared" si="23"/>
        <v>0</v>
      </c>
      <c r="L46" s="106">
        <v>0.2</v>
      </c>
      <c r="M46" s="99">
        <f t="shared" si="24"/>
        <v>0</v>
      </c>
      <c r="N46" s="76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.75" customHeight="1">
      <c r="A47" s="10"/>
      <c r="B47" s="23" t="s">
        <v>238</v>
      </c>
      <c r="C47" s="94" t="s">
        <v>128</v>
      </c>
      <c r="D47" s="97" t="s">
        <v>239</v>
      </c>
      <c r="E47" s="97" t="s">
        <v>239</v>
      </c>
      <c r="F47" s="78">
        <v>1</v>
      </c>
      <c r="G47" s="79"/>
      <c r="H47" s="77">
        <v>0</v>
      </c>
      <c r="I47" s="45">
        <v>1</v>
      </c>
      <c r="J47" s="100">
        <f t="shared" si="22"/>
        <v>0</v>
      </c>
      <c r="K47" s="99">
        <f t="shared" si="23"/>
        <v>0</v>
      </c>
      <c r="L47" s="106">
        <v>0</v>
      </c>
      <c r="M47" s="99">
        <f t="shared" si="24"/>
        <v>0</v>
      </c>
      <c r="N47" s="76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.75" customHeight="1">
      <c r="A48" s="10"/>
      <c r="B48" s="23" t="s">
        <v>240</v>
      </c>
      <c r="C48" s="84" t="s">
        <v>128</v>
      </c>
      <c r="D48" s="97" t="s">
        <v>241</v>
      </c>
      <c r="E48" s="97" t="s">
        <v>242</v>
      </c>
      <c r="F48" s="78">
        <v>1</v>
      </c>
      <c r="G48" s="79"/>
      <c r="H48" s="77">
        <v>0</v>
      </c>
      <c r="I48" s="45">
        <v>1</v>
      </c>
      <c r="J48" s="100">
        <f t="shared" si="22"/>
        <v>0</v>
      </c>
      <c r="K48" s="99">
        <f t="shared" si="23"/>
        <v>0</v>
      </c>
      <c r="L48" s="106">
        <v>0.2</v>
      </c>
      <c r="M48" s="99">
        <f t="shared" si="24"/>
        <v>0</v>
      </c>
      <c r="N48" s="76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9.75" customHeight="1">
      <c r="A49" s="10"/>
      <c r="B49" s="88" t="s">
        <v>29</v>
      </c>
      <c r="C49" s="88"/>
      <c r="D49" s="89" t="s">
        <v>243</v>
      </c>
      <c r="E49" s="89"/>
      <c r="F49" s="90"/>
      <c r="G49" s="24"/>
      <c r="H49" s="91"/>
      <c r="I49" s="110"/>
      <c r="J49" s="111">
        <f t="shared" ref="J49:K49" si="25">SUM(J44:J48)</f>
        <v>0</v>
      </c>
      <c r="K49" s="111">
        <f t="shared" si="25"/>
        <v>0</v>
      </c>
      <c r="L49" s="112"/>
      <c r="M49" s="111">
        <f>M44+M46+M48</f>
        <v>0</v>
      </c>
      <c r="N49" s="92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.75" customHeight="1">
      <c r="A50" s="10"/>
      <c r="B50" s="58"/>
      <c r="C50" s="58"/>
      <c r="D50" s="59"/>
      <c r="E50" s="59"/>
      <c r="F50" s="10"/>
      <c r="G50" s="10"/>
      <c r="H50" s="6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.75" customHeight="1">
      <c r="A51" s="10"/>
      <c r="B51" s="58"/>
      <c r="C51" s="58"/>
      <c r="D51" s="59"/>
      <c r="E51" s="59"/>
      <c r="F51" s="10"/>
      <c r="G51" s="10"/>
      <c r="H51" s="6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.75" customHeight="1">
      <c r="A52" s="10"/>
      <c r="B52" s="58"/>
      <c r="C52" s="58"/>
      <c r="D52" s="59"/>
      <c r="E52" s="59"/>
      <c r="F52" s="10"/>
      <c r="G52" s="10"/>
      <c r="H52" s="6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.75" customHeight="1">
      <c r="A53" s="10"/>
      <c r="B53" s="58"/>
      <c r="C53" s="58"/>
      <c r="D53" s="59"/>
      <c r="E53" s="59"/>
      <c r="F53" s="10"/>
      <c r="G53" s="10"/>
      <c r="H53" s="6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4.75" customHeight="1">
      <c r="A54" s="10"/>
      <c r="B54" s="58"/>
      <c r="C54" s="58"/>
      <c r="D54" s="59"/>
      <c r="E54" s="59"/>
      <c r="F54" s="10"/>
      <c r="G54" s="10"/>
      <c r="H54" s="6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.75" customHeight="1">
      <c r="A55" s="10"/>
      <c r="B55" s="58"/>
      <c r="C55" s="58"/>
      <c r="D55" s="59"/>
      <c r="E55" s="59"/>
      <c r="F55" s="10"/>
      <c r="G55" s="10"/>
      <c r="H55" s="6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.75" customHeight="1">
      <c r="A56" s="10"/>
      <c r="B56" s="58"/>
      <c r="C56" s="58"/>
      <c r="D56" s="59"/>
      <c r="E56" s="59"/>
      <c r="F56" s="10"/>
      <c r="G56" s="10"/>
      <c r="H56" s="6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.75" customHeight="1">
      <c r="A57" s="10"/>
      <c r="B57" s="58"/>
      <c r="C57" s="58"/>
      <c r="D57" s="59"/>
      <c r="E57" s="59"/>
      <c r="F57" s="10"/>
      <c r="G57" s="10"/>
      <c r="H57" s="6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.75" customHeight="1">
      <c r="A58" s="10"/>
      <c r="B58" s="58"/>
      <c r="C58" s="58"/>
      <c r="D58" s="59"/>
      <c r="E58" s="59"/>
      <c r="F58" s="10"/>
      <c r="G58" s="10"/>
      <c r="H58" s="6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.75" customHeight="1">
      <c r="A59" s="10"/>
      <c r="B59" s="58"/>
      <c r="C59" s="58"/>
      <c r="D59" s="59"/>
      <c r="E59" s="59"/>
      <c r="F59" s="10"/>
      <c r="G59" s="10"/>
      <c r="H59" s="6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.75" customHeight="1">
      <c r="A60" s="10"/>
      <c r="B60" s="58"/>
      <c r="C60" s="58"/>
      <c r="D60" s="59"/>
      <c r="E60" s="59"/>
      <c r="F60" s="10"/>
      <c r="G60" s="10"/>
      <c r="H60" s="6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.75" customHeight="1">
      <c r="A61" s="10"/>
      <c r="B61" s="58"/>
      <c r="C61" s="58"/>
      <c r="D61" s="59"/>
      <c r="E61" s="59"/>
      <c r="F61" s="10"/>
      <c r="G61" s="10"/>
      <c r="H61" s="6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.75" customHeight="1">
      <c r="A62" s="10"/>
      <c r="B62" s="58"/>
      <c r="C62" s="58"/>
      <c r="D62" s="59"/>
      <c r="E62" s="59"/>
      <c r="F62" s="10"/>
      <c r="G62" s="10"/>
      <c r="H62" s="6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.75" customHeight="1">
      <c r="A63" s="10"/>
      <c r="B63" s="58"/>
      <c r="C63" s="58"/>
      <c r="D63" s="59"/>
      <c r="E63" s="59"/>
      <c r="F63" s="10"/>
      <c r="G63" s="10"/>
      <c r="H63" s="6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.75" customHeight="1">
      <c r="A64" s="10"/>
      <c r="B64" s="58"/>
      <c r="C64" s="58"/>
      <c r="D64" s="59"/>
      <c r="E64" s="59"/>
      <c r="F64" s="10"/>
      <c r="G64" s="10"/>
      <c r="H64" s="6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.75" customHeight="1">
      <c r="A65" s="10"/>
      <c r="B65" s="58"/>
      <c r="C65" s="58"/>
      <c r="D65" s="59"/>
      <c r="E65" s="59"/>
      <c r="F65" s="10"/>
      <c r="G65" s="10"/>
      <c r="H65" s="6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.75" customHeight="1">
      <c r="A66" s="10"/>
      <c r="B66" s="58"/>
      <c r="C66" s="58"/>
      <c r="D66" s="59"/>
      <c r="E66" s="59"/>
      <c r="F66" s="10"/>
      <c r="G66" s="10"/>
      <c r="H66" s="6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.75" customHeight="1">
      <c r="A67" s="10"/>
      <c r="B67" s="58"/>
      <c r="C67" s="58"/>
      <c r="D67" s="59"/>
      <c r="E67" s="59"/>
      <c r="F67" s="10"/>
      <c r="G67" s="10"/>
      <c r="H67" s="6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.75" customHeight="1">
      <c r="A68" s="10"/>
      <c r="B68" s="58"/>
      <c r="C68" s="58"/>
      <c r="D68" s="59"/>
      <c r="E68" s="59"/>
      <c r="F68" s="10"/>
      <c r="G68" s="10"/>
      <c r="H68" s="6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.75" customHeight="1">
      <c r="A69" s="10"/>
      <c r="B69" s="58"/>
      <c r="C69" s="58"/>
      <c r="D69" s="59"/>
      <c r="E69" s="59"/>
      <c r="F69" s="10"/>
      <c r="G69" s="10"/>
      <c r="H69" s="6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.75" customHeight="1">
      <c r="A70" s="10"/>
      <c r="B70" s="58"/>
      <c r="C70" s="58"/>
      <c r="D70" s="59"/>
      <c r="E70" s="59"/>
      <c r="F70" s="10"/>
      <c r="G70" s="10"/>
      <c r="H70" s="6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.75" customHeight="1">
      <c r="A71" s="10"/>
      <c r="B71" s="58"/>
      <c r="C71" s="58"/>
      <c r="D71" s="59"/>
      <c r="E71" s="59"/>
      <c r="F71" s="10"/>
      <c r="G71" s="10"/>
      <c r="H71" s="6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.75" customHeight="1">
      <c r="A72" s="10"/>
      <c r="B72" s="58"/>
      <c r="C72" s="58"/>
      <c r="D72" s="59"/>
      <c r="E72" s="59"/>
      <c r="F72" s="10"/>
      <c r="G72" s="10"/>
      <c r="H72" s="6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.75" customHeight="1">
      <c r="A73" s="10"/>
      <c r="B73" s="58"/>
      <c r="C73" s="58"/>
      <c r="D73" s="59"/>
      <c r="E73" s="59"/>
      <c r="F73" s="10"/>
      <c r="G73" s="10"/>
      <c r="H73" s="6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.75" customHeight="1">
      <c r="A74" s="10"/>
      <c r="B74" s="58"/>
      <c r="C74" s="58"/>
      <c r="D74" s="59"/>
      <c r="E74" s="59"/>
      <c r="F74" s="10"/>
      <c r="G74" s="10"/>
      <c r="H74" s="6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.75" customHeight="1">
      <c r="A75" s="10"/>
      <c r="B75" s="58"/>
      <c r="C75" s="58"/>
      <c r="D75" s="59"/>
      <c r="E75" s="59"/>
      <c r="F75" s="10"/>
      <c r="G75" s="10"/>
      <c r="H75" s="6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.75" customHeight="1">
      <c r="A76" s="10"/>
      <c r="B76" s="58"/>
      <c r="C76" s="58"/>
      <c r="D76" s="59"/>
      <c r="E76" s="59"/>
      <c r="F76" s="10"/>
      <c r="G76" s="10"/>
      <c r="H76" s="6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.75" customHeight="1">
      <c r="A77" s="10"/>
      <c r="B77" s="58"/>
      <c r="C77" s="58"/>
      <c r="D77" s="59"/>
      <c r="E77" s="59"/>
      <c r="F77" s="10"/>
      <c r="G77" s="10"/>
      <c r="H77" s="6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.75" customHeight="1">
      <c r="A78" s="10"/>
      <c r="B78" s="58"/>
      <c r="C78" s="58"/>
      <c r="D78" s="59"/>
      <c r="E78" s="59"/>
      <c r="F78" s="10"/>
      <c r="G78" s="10"/>
      <c r="H78" s="6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.75" customHeight="1">
      <c r="A79" s="10"/>
      <c r="B79" s="58"/>
      <c r="C79" s="58"/>
      <c r="D79" s="59"/>
      <c r="E79" s="59"/>
      <c r="F79" s="10"/>
      <c r="G79" s="10"/>
      <c r="H79" s="6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.75" customHeight="1">
      <c r="A80" s="10"/>
      <c r="B80" s="58"/>
      <c r="C80" s="58"/>
      <c r="D80" s="59"/>
      <c r="E80" s="59"/>
      <c r="F80" s="10"/>
      <c r="G80" s="10"/>
      <c r="H80" s="6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.75" customHeight="1">
      <c r="A81" s="10"/>
      <c r="B81" s="58"/>
      <c r="C81" s="58"/>
      <c r="D81" s="59"/>
      <c r="E81" s="59"/>
      <c r="F81" s="10"/>
      <c r="G81" s="10"/>
      <c r="H81" s="6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.75" customHeight="1">
      <c r="A82" s="10"/>
      <c r="B82" s="58"/>
      <c r="C82" s="58"/>
      <c r="D82" s="59"/>
      <c r="E82" s="59"/>
      <c r="F82" s="10"/>
      <c r="G82" s="10"/>
      <c r="H82" s="6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.75" customHeight="1">
      <c r="A83" s="10"/>
      <c r="B83" s="58"/>
      <c r="C83" s="58"/>
      <c r="D83" s="59"/>
      <c r="E83" s="59"/>
      <c r="F83" s="10"/>
      <c r="G83" s="10"/>
      <c r="H83" s="6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.75" customHeight="1">
      <c r="A84" s="10"/>
      <c r="B84" s="58"/>
      <c r="C84" s="58"/>
      <c r="D84" s="59"/>
      <c r="E84" s="59"/>
      <c r="F84" s="10"/>
      <c r="G84" s="10"/>
      <c r="H84" s="6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.75" customHeight="1">
      <c r="A85" s="10"/>
      <c r="B85" s="58"/>
      <c r="C85" s="58"/>
      <c r="D85" s="59"/>
      <c r="E85" s="59"/>
      <c r="F85" s="10"/>
      <c r="G85" s="10"/>
      <c r="H85" s="6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.75" customHeight="1">
      <c r="A86" s="10"/>
      <c r="B86" s="58"/>
      <c r="C86" s="58"/>
      <c r="D86" s="59"/>
      <c r="E86" s="59"/>
      <c r="F86" s="10"/>
      <c r="G86" s="10"/>
      <c r="H86" s="6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.75" customHeight="1">
      <c r="A87" s="10"/>
      <c r="B87" s="58"/>
      <c r="C87" s="58"/>
      <c r="D87" s="59"/>
      <c r="E87" s="59"/>
      <c r="F87" s="10"/>
      <c r="G87" s="10"/>
      <c r="H87" s="6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.75" customHeight="1">
      <c r="A88" s="10"/>
      <c r="B88" s="58"/>
      <c r="C88" s="58"/>
      <c r="D88" s="59"/>
      <c r="E88" s="59"/>
      <c r="F88" s="10"/>
      <c r="G88" s="10"/>
      <c r="H88" s="6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.75" customHeight="1">
      <c r="A89" s="10"/>
      <c r="B89" s="58"/>
      <c r="C89" s="58"/>
      <c r="D89" s="59"/>
      <c r="E89" s="59"/>
      <c r="F89" s="10"/>
      <c r="G89" s="10"/>
      <c r="H89" s="6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.75" customHeight="1">
      <c r="A90" s="10"/>
      <c r="B90" s="58"/>
      <c r="C90" s="58"/>
      <c r="D90" s="59"/>
      <c r="E90" s="59"/>
      <c r="F90" s="10"/>
      <c r="G90" s="10"/>
      <c r="H90" s="6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.75" customHeight="1">
      <c r="A91" s="10"/>
      <c r="B91" s="58"/>
      <c r="C91" s="58"/>
      <c r="D91" s="59"/>
      <c r="E91" s="59"/>
      <c r="F91" s="10"/>
      <c r="G91" s="10"/>
      <c r="H91" s="6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.75" customHeight="1">
      <c r="A92" s="10"/>
      <c r="B92" s="58"/>
      <c r="C92" s="58"/>
      <c r="D92" s="59"/>
      <c r="E92" s="59"/>
      <c r="F92" s="10"/>
      <c r="G92" s="10"/>
      <c r="H92" s="6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.75" customHeight="1">
      <c r="A93" s="10"/>
      <c r="B93" s="58"/>
      <c r="C93" s="58"/>
      <c r="D93" s="59"/>
      <c r="E93" s="59"/>
      <c r="F93" s="10"/>
      <c r="G93" s="10"/>
      <c r="H93" s="6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.75" customHeight="1">
      <c r="A94" s="10"/>
      <c r="B94" s="58"/>
      <c r="C94" s="58"/>
      <c r="D94" s="59"/>
      <c r="E94" s="59"/>
      <c r="F94" s="10"/>
      <c r="G94" s="10"/>
      <c r="H94" s="6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.75" customHeight="1">
      <c r="A95" s="10"/>
      <c r="B95" s="58"/>
      <c r="C95" s="58"/>
      <c r="D95" s="59"/>
      <c r="E95" s="59"/>
      <c r="F95" s="10"/>
      <c r="G95" s="10"/>
      <c r="H95" s="6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.75" customHeight="1">
      <c r="A96" s="10"/>
      <c r="B96" s="58"/>
      <c r="C96" s="58"/>
      <c r="D96" s="59"/>
      <c r="E96" s="59"/>
      <c r="F96" s="10"/>
      <c r="G96" s="10"/>
      <c r="H96" s="6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.75" customHeight="1">
      <c r="A97" s="10"/>
      <c r="B97" s="58"/>
      <c r="C97" s="58"/>
      <c r="D97" s="59"/>
      <c r="E97" s="59"/>
      <c r="F97" s="10"/>
      <c r="G97" s="10"/>
      <c r="H97" s="6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.75" customHeight="1">
      <c r="A98" s="10"/>
      <c r="B98" s="58"/>
      <c r="C98" s="58"/>
      <c r="D98" s="59"/>
      <c r="E98" s="59"/>
      <c r="F98" s="10"/>
      <c r="G98" s="10"/>
      <c r="H98" s="6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.75" customHeight="1">
      <c r="A99" s="10"/>
      <c r="B99" s="58"/>
      <c r="C99" s="58"/>
      <c r="D99" s="59"/>
      <c r="E99" s="59"/>
      <c r="F99" s="10"/>
      <c r="G99" s="10"/>
      <c r="H99" s="6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.75" customHeight="1">
      <c r="A100" s="10"/>
      <c r="B100" s="58"/>
      <c r="C100" s="58"/>
      <c r="D100" s="59"/>
      <c r="E100" s="59"/>
      <c r="F100" s="10"/>
      <c r="G100" s="10"/>
      <c r="H100" s="6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.75" customHeight="1">
      <c r="A101" s="10"/>
      <c r="B101" s="58"/>
      <c r="C101" s="58"/>
      <c r="D101" s="59"/>
      <c r="E101" s="59"/>
      <c r="F101" s="10"/>
      <c r="G101" s="10"/>
      <c r="H101" s="6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.75" customHeight="1">
      <c r="A102" s="10"/>
      <c r="B102" s="58"/>
      <c r="C102" s="58"/>
      <c r="D102" s="59"/>
      <c r="E102" s="59"/>
      <c r="F102" s="10"/>
      <c r="G102" s="10"/>
      <c r="H102" s="6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.75" customHeight="1">
      <c r="A103" s="10"/>
      <c r="B103" s="58"/>
      <c r="C103" s="58"/>
      <c r="D103" s="59"/>
      <c r="E103" s="59"/>
      <c r="F103" s="10"/>
      <c r="G103" s="10"/>
      <c r="H103" s="6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.75" customHeight="1">
      <c r="A104" s="10"/>
      <c r="B104" s="58"/>
      <c r="C104" s="58"/>
      <c r="D104" s="59"/>
      <c r="E104" s="59"/>
      <c r="F104" s="10"/>
      <c r="G104" s="10"/>
      <c r="H104" s="6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.75" customHeight="1">
      <c r="A105" s="10"/>
      <c r="B105" s="58"/>
      <c r="C105" s="58"/>
      <c r="D105" s="59"/>
      <c r="E105" s="59"/>
      <c r="F105" s="10"/>
      <c r="G105" s="10"/>
      <c r="H105" s="6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.75" customHeight="1">
      <c r="A106" s="10"/>
      <c r="B106" s="58"/>
      <c r="C106" s="58"/>
      <c r="D106" s="59"/>
      <c r="E106" s="59"/>
      <c r="F106" s="10"/>
      <c r="G106" s="10"/>
      <c r="H106" s="6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.75" customHeight="1">
      <c r="A107" s="10"/>
      <c r="B107" s="58"/>
      <c r="C107" s="58"/>
      <c r="D107" s="59"/>
      <c r="E107" s="59"/>
      <c r="F107" s="10"/>
      <c r="G107" s="10"/>
      <c r="H107" s="6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.75" customHeight="1">
      <c r="A108" s="10"/>
      <c r="B108" s="58"/>
      <c r="C108" s="58"/>
      <c r="D108" s="59"/>
      <c r="E108" s="59"/>
      <c r="F108" s="10"/>
      <c r="G108" s="10"/>
      <c r="H108" s="6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.75" customHeight="1">
      <c r="A109" s="10"/>
      <c r="B109" s="58"/>
      <c r="C109" s="58"/>
      <c r="D109" s="59"/>
      <c r="E109" s="59"/>
      <c r="F109" s="10"/>
      <c r="G109" s="10"/>
      <c r="H109" s="6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.75" customHeight="1">
      <c r="A110" s="10"/>
      <c r="B110" s="58"/>
      <c r="C110" s="58"/>
      <c r="D110" s="59"/>
      <c r="E110" s="59"/>
      <c r="F110" s="10"/>
      <c r="G110" s="10"/>
      <c r="H110" s="6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.75" customHeight="1">
      <c r="A111" s="10"/>
      <c r="B111" s="58"/>
      <c r="C111" s="58"/>
      <c r="D111" s="59"/>
      <c r="E111" s="59"/>
      <c r="F111" s="10"/>
      <c r="G111" s="10"/>
      <c r="H111" s="6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.75" customHeight="1">
      <c r="A112" s="10"/>
      <c r="B112" s="58"/>
      <c r="C112" s="58"/>
      <c r="D112" s="59"/>
      <c r="E112" s="59"/>
      <c r="F112" s="10"/>
      <c r="G112" s="10"/>
      <c r="H112" s="6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.75" customHeight="1">
      <c r="A113" s="10"/>
      <c r="B113" s="58"/>
      <c r="C113" s="58"/>
      <c r="D113" s="59"/>
      <c r="E113" s="59"/>
      <c r="F113" s="10"/>
      <c r="G113" s="10"/>
      <c r="H113" s="6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.75" customHeight="1">
      <c r="A114" s="10"/>
      <c r="B114" s="58"/>
      <c r="C114" s="58"/>
      <c r="D114" s="59"/>
      <c r="E114" s="59"/>
      <c r="F114" s="10"/>
      <c r="G114" s="10"/>
      <c r="H114" s="6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.75" customHeight="1">
      <c r="A115" s="10"/>
      <c r="B115" s="58"/>
      <c r="C115" s="58"/>
      <c r="D115" s="59"/>
      <c r="E115" s="59"/>
      <c r="F115" s="10"/>
      <c r="G115" s="10"/>
      <c r="H115" s="6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.75" customHeight="1">
      <c r="A116" s="10"/>
      <c r="B116" s="58"/>
      <c r="C116" s="58"/>
      <c r="D116" s="59"/>
      <c r="E116" s="59"/>
      <c r="F116" s="10"/>
      <c r="G116" s="10"/>
      <c r="H116" s="6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.75" customHeight="1">
      <c r="A117" s="10"/>
      <c r="B117" s="58"/>
      <c r="C117" s="58"/>
      <c r="D117" s="59"/>
      <c r="E117" s="59"/>
      <c r="F117" s="10"/>
      <c r="G117" s="10"/>
      <c r="H117" s="6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.75" customHeight="1">
      <c r="A118" s="10"/>
      <c r="B118" s="58"/>
      <c r="C118" s="58"/>
      <c r="D118" s="59"/>
      <c r="E118" s="59"/>
      <c r="F118" s="10"/>
      <c r="G118" s="10"/>
      <c r="H118" s="6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.75" customHeight="1">
      <c r="A119" s="10"/>
      <c r="B119" s="58"/>
      <c r="C119" s="58"/>
      <c r="D119" s="59"/>
      <c r="E119" s="59"/>
      <c r="F119" s="10"/>
      <c r="G119" s="10"/>
      <c r="H119" s="6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.75" customHeight="1">
      <c r="A120" s="10"/>
      <c r="B120" s="58"/>
      <c r="C120" s="58"/>
      <c r="D120" s="59"/>
      <c r="E120" s="59"/>
      <c r="F120" s="10"/>
      <c r="G120" s="10"/>
      <c r="H120" s="6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.75" customHeight="1">
      <c r="A121" s="10"/>
      <c r="B121" s="58"/>
      <c r="C121" s="58"/>
      <c r="D121" s="59"/>
      <c r="E121" s="59"/>
      <c r="F121" s="10"/>
      <c r="G121" s="10"/>
      <c r="H121" s="6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.75" customHeight="1">
      <c r="A122" s="10"/>
      <c r="B122" s="58"/>
      <c r="C122" s="58"/>
      <c r="D122" s="59"/>
      <c r="E122" s="59"/>
      <c r="F122" s="10"/>
      <c r="G122" s="10"/>
      <c r="H122" s="6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.75" customHeight="1">
      <c r="A123" s="10"/>
      <c r="B123" s="58"/>
      <c r="C123" s="58"/>
      <c r="D123" s="59"/>
      <c r="E123" s="59"/>
      <c r="F123" s="10"/>
      <c r="G123" s="10"/>
      <c r="H123" s="6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.75" customHeight="1">
      <c r="A124" s="10"/>
      <c r="B124" s="58"/>
      <c r="C124" s="58"/>
      <c r="D124" s="59"/>
      <c r="E124" s="59"/>
      <c r="F124" s="10"/>
      <c r="G124" s="10"/>
      <c r="H124" s="6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.75" customHeight="1">
      <c r="A125" s="10"/>
      <c r="B125" s="58"/>
      <c r="C125" s="58"/>
      <c r="D125" s="59"/>
      <c r="E125" s="59"/>
      <c r="F125" s="10"/>
      <c r="G125" s="10"/>
      <c r="H125" s="6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.75" customHeight="1">
      <c r="A126" s="10"/>
      <c r="B126" s="58"/>
      <c r="C126" s="58"/>
      <c r="D126" s="59"/>
      <c r="E126" s="59"/>
      <c r="F126" s="10"/>
      <c r="G126" s="10"/>
      <c r="H126" s="6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.75" customHeight="1">
      <c r="A127" s="10"/>
      <c r="B127" s="58"/>
      <c r="C127" s="58"/>
      <c r="D127" s="59"/>
      <c r="E127" s="59"/>
      <c r="F127" s="10"/>
      <c r="G127" s="10"/>
      <c r="H127" s="6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.75" customHeight="1">
      <c r="A128" s="10"/>
      <c r="B128" s="58"/>
      <c r="C128" s="58"/>
      <c r="D128" s="59"/>
      <c r="E128" s="59"/>
      <c r="F128" s="10"/>
      <c r="G128" s="10"/>
      <c r="H128" s="6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.75" customHeight="1">
      <c r="A129" s="10"/>
      <c r="B129" s="58"/>
      <c r="C129" s="58"/>
      <c r="D129" s="59"/>
      <c r="E129" s="59"/>
      <c r="F129" s="10"/>
      <c r="G129" s="10"/>
      <c r="H129" s="6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.75" customHeight="1">
      <c r="A130" s="10"/>
      <c r="B130" s="58"/>
      <c r="C130" s="58"/>
      <c r="D130" s="59"/>
      <c r="E130" s="59"/>
      <c r="F130" s="10"/>
      <c r="G130" s="10"/>
      <c r="H130" s="6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.75" customHeight="1">
      <c r="A131" s="10"/>
      <c r="B131" s="58"/>
      <c r="C131" s="58"/>
      <c r="D131" s="59"/>
      <c r="E131" s="59"/>
      <c r="F131" s="10"/>
      <c r="G131" s="10"/>
      <c r="H131" s="6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.75" customHeight="1">
      <c r="A132" s="10"/>
      <c r="B132" s="58"/>
      <c r="C132" s="58"/>
      <c r="D132" s="59"/>
      <c r="E132" s="59"/>
      <c r="F132" s="10"/>
      <c r="G132" s="10"/>
      <c r="H132" s="6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.75" customHeight="1">
      <c r="A133" s="10"/>
      <c r="B133" s="58"/>
      <c r="C133" s="58"/>
      <c r="D133" s="59"/>
      <c r="E133" s="59"/>
      <c r="F133" s="10"/>
      <c r="G133" s="10"/>
      <c r="H133" s="6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.75" customHeight="1">
      <c r="A134" s="10"/>
      <c r="B134" s="58"/>
      <c r="C134" s="58"/>
      <c r="D134" s="59"/>
      <c r="E134" s="59"/>
      <c r="F134" s="10"/>
      <c r="G134" s="10"/>
      <c r="H134" s="6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.75" customHeight="1">
      <c r="A135" s="10"/>
      <c r="B135" s="58"/>
      <c r="C135" s="58"/>
      <c r="D135" s="59"/>
      <c r="E135" s="59"/>
      <c r="F135" s="10"/>
      <c r="G135" s="10"/>
      <c r="H135" s="6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.75" customHeight="1">
      <c r="A136" s="10"/>
      <c r="B136" s="58"/>
      <c r="C136" s="58"/>
      <c r="D136" s="59"/>
      <c r="E136" s="59"/>
      <c r="F136" s="10"/>
      <c r="G136" s="10"/>
      <c r="H136" s="6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.75" customHeight="1">
      <c r="A137" s="10"/>
      <c r="B137" s="58"/>
      <c r="C137" s="58"/>
      <c r="D137" s="59"/>
      <c r="E137" s="59"/>
      <c r="F137" s="10"/>
      <c r="G137" s="10"/>
      <c r="H137" s="6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.75" customHeight="1">
      <c r="A138" s="10"/>
      <c r="B138" s="58"/>
      <c r="C138" s="58"/>
      <c r="D138" s="59"/>
      <c r="E138" s="59"/>
      <c r="F138" s="10"/>
      <c r="G138" s="10"/>
      <c r="H138" s="6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.75" customHeight="1">
      <c r="A139" s="10"/>
      <c r="B139" s="58"/>
      <c r="C139" s="58"/>
      <c r="D139" s="59"/>
      <c r="E139" s="59"/>
      <c r="F139" s="10"/>
      <c r="G139" s="10"/>
      <c r="H139" s="6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.75" customHeight="1">
      <c r="A140" s="10"/>
      <c r="B140" s="58"/>
      <c r="C140" s="58"/>
      <c r="D140" s="59"/>
      <c r="E140" s="59"/>
      <c r="F140" s="10"/>
      <c r="G140" s="10"/>
      <c r="H140" s="6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.75" customHeight="1">
      <c r="A141" s="10"/>
      <c r="B141" s="58"/>
      <c r="C141" s="58"/>
      <c r="D141" s="59"/>
      <c r="E141" s="59"/>
      <c r="F141" s="10"/>
      <c r="G141" s="10"/>
      <c r="H141" s="6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.75" customHeight="1">
      <c r="A142" s="10"/>
      <c r="B142" s="58"/>
      <c r="C142" s="58"/>
      <c r="D142" s="59"/>
      <c r="E142" s="59"/>
      <c r="F142" s="10"/>
      <c r="G142" s="10"/>
      <c r="H142" s="6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.75" customHeight="1">
      <c r="A143" s="10"/>
      <c r="B143" s="58"/>
      <c r="C143" s="58"/>
      <c r="D143" s="59"/>
      <c r="E143" s="59"/>
      <c r="F143" s="10"/>
      <c r="G143" s="10"/>
      <c r="H143" s="6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.75" customHeight="1">
      <c r="A144" s="10"/>
      <c r="B144" s="58"/>
      <c r="C144" s="58"/>
      <c r="D144" s="59"/>
      <c r="E144" s="59"/>
      <c r="F144" s="10"/>
      <c r="G144" s="10"/>
      <c r="H144" s="6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.75" customHeight="1">
      <c r="A145" s="10"/>
      <c r="B145" s="58"/>
      <c r="C145" s="58"/>
      <c r="D145" s="59"/>
      <c r="E145" s="59"/>
      <c r="F145" s="10"/>
      <c r="G145" s="10"/>
      <c r="H145" s="6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.75" customHeight="1">
      <c r="A146" s="10"/>
      <c r="B146" s="58"/>
      <c r="C146" s="58"/>
      <c r="D146" s="59"/>
      <c r="E146" s="59"/>
      <c r="F146" s="10"/>
      <c r="G146" s="10"/>
      <c r="H146" s="6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.75" customHeight="1">
      <c r="A147" s="10"/>
      <c r="B147" s="58"/>
      <c r="C147" s="58"/>
      <c r="D147" s="59"/>
      <c r="E147" s="59"/>
      <c r="F147" s="10"/>
      <c r="G147" s="10"/>
      <c r="H147" s="6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.75" customHeight="1">
      <c r="A148" s="10"/>
      <c r="B148" s="58"/>
      <c r="C148" s="58"/>
      <c r="D148" s="59"/>
      <c r="E148" s="59"/>
      <c r="F148" s="10"/>
      <c r="G148" s="10"/>
      <c r="H148" s="6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.75" customHeight="1">
      <c r="A149" s="10"/>
      <c r="B149" s="58"/>
      <c r="C149" s="58"/>
      <c r="D149" s="59"/>
      <c r="E149" s="59"/>
      <c r="F149" s="10"/>
      <c r="G149" s="10"/>
      <c r="H149" s="6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.75" customHeight="1">
      <c r="A150" s="10"/>
      <c r="B150" s="58"/>
      <c r="C150" s="58"/>
      <c r="D150" s="59"/>
      <c r="E150" s="59"/>
      <c r="F150" s="10"/>
      <c r="G150" s="10"/>
      <c r="H150" s="6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.75" customHeight="1">
      <c r="A151" s="10"/>
      <c r="B151" s="58"/>
      <c r="C151" s="58"/>
      <c r="D151" s="59"/>
      <c r="E151" s="59"/>
      <c r="F151" s="10"/>
      <c r="G151" s="10"/>
      <c r="H151" s="6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.75" customHeight="1">
      <c r="A152" s="10"/>
      <c r="B152" s="58"/>
      <c r="C152" s="58"/>
      <c r="D152" s="59"/>
      <c r="E152" s="59"/>
      <c r="F152" s="10"/>
      <c r="G152" s="10"/>
      <c r="H152" s="6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.75" customHeight="1">
      <c r="A153" s="10"/>
      <c r="B153" s="58"/>
      <c r="C153" s="58"/>
      <c r="D153" s="59"/>
      <c r="E153" s="59"/>
      <c r="F153" s="10"/>
      <c r="G153" s="10"/>
      <c r="H153" s="6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.75" customHeight="1">
      <c r="A154" s="10"/>
      <c r="B154" s="58"/>
      <c r="C154" s="58"/>
      <c r="D154" s="59"/>
      <c r="E154" s="59"/>
      <c r="F154" s="10"/>
      <c r="G154" s="10"/>
      <c r="H154" s="6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.75" customHeight="1">
      <c r="A155" s="10"/>
      <c r="B155" s="58"/>
      <c r="C155" s="58"/>
      <c r="D155" s="59"/>
      <c r="E155" s="59"/>
      <c r="F155" s="10"/>
      <c r="G155" s="10"/>
      <c r="H155" s="6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.75" customHeight="1">
      <c r="A156" s="10"/>
      <c r="B156" s="58"/>
      <c r="C156" s="58"/>
      <c r="D156" s="59"/>
      <c r="E156" s="59"/>
      <c r="F156" s="10"/>
      <c r="G156" s="10"/>
      <c r="H156" s="6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.75" customHeight="1">
      <c r="A157" s="10"/>
      <c r="B157" s="58"/>
      <c r="C157" s="58"/>
      <c r="D157" s="59"/>
      <c r="E157" s="59"/>
      <c r="F157" s="10"/>
      <c r="G157" s="10"/>
      <c r="H157" s="6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.75" customHeight="1">
      <c r="A158" s="10"/>
      <c r="B158" s="58"/>
      <c r="C158" s="58"/>
      <c r="D158" s="59"/>
      <c r="E158" s="59"/>
      <c r="F158" s="10"/>
      <c r="G158" s="10"/>
      <c r="H158" s="6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.75" customHeight="1">
      <c r="A159" s="10"/>
      <c r="B159" s="58"/>
      <c r="C159" s="58"/>
      <c r="D159" s="59"/>
      <c r="E159" s="59"/>
      <c r="F159" s="10"/>
      <c r="G159" s="10"/>
      <c r="H159" s="6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.75" customHeight="1">
      <c r="A160" s="10"/>
      <c r="B160" s="58"/>
      <c r="C160" s="58"/>
      <c r="D160" s="59"/>
      <c r="E160" s="59"/>
      <c r="F160" s="10"/>
      <c r="G160" s="10"/>
      <c r="H160" s="6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.75" customHeight="1">
      <c r="A161" s="10"/>
      <c r="B161" s="58"/>
      <c r="C161" s="58"/>
      <c r="D161" s="59"/>
      <c r="E161" s="59"/>
      <c r="F161" s="10"/>
      <c r="G161" s="10"/>
      <c r="H161" s="6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.75" customHeight="1">
      <c r="A162" s="10"/>
      <c r="B162" s="58"/>
      <c r="C162" s="58"/>
      <c r="D162" s="59"/>
      <c r="E162" s="59"/>
      <c r="F162" s="10"/>
      <c r="G162" s="10"/>
      <c r="H162" s="6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.75" customHeight="1">
      <c r="A163" s="10"/>
      <c r="B163" s="58"/>
      <c r="C163" s="58"/>
      <c r="D163" s="59"/>
      <c r="E163" s="59"/>
      <c r="F163" s="10"/>
      <c r="G163" s="10"/>
      <c r="H163" s="6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.75" customHeight="1">
      <c r="A164" s="10"/>
      <c r="B164" s="58"/>
      <c r="C164" s="58"/>
      <c r="D164" s="59"/>
      <c r="E164" s="59"/>
      <c r="F164" s="10"/>
      <c r="G164" s="10"/>
      <c r="H164" s="6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.75" customHeight="1">
      <c r="A165" s="10"/>
      <c r="B165" s="58"/>
      <c r="C165" s="58"/>
      <c r="D165" s="59"/>
      <c r="E165" s="59"/>
      <c r="F165" s="10"/>
      <c r="G165" s="10"/>
      <c r="H165" s="6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.75" customHeight="1">
      <c r="A166" s="10"/>
      <c r="B166" s="58"/>
      <c r="C166" s="58"/>
      <c r="D166" s="59"/>
      <c r="E166" s="59"/>
      <c r="F166" s="10"/>
      <c r="G166" s="10"/>
      <c r="H166" s="6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.75" customHeight="1">
      <c r="A167" s="10"/>
      <c r="B167" s="58"/>
      <c r="C167" s="58"/>
      <c r="D167" s="59"/>
      <c r="E167" s="59"/>
      <c r="F167" s="10"/>
      <c r="G167" s="10"/>
      <c r="H167" s="6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.75" customHeight="1">
      <c r="A168" s="10"/>
      <c r="B168" s="58"/>
      <c r="C168" s="58"/>
      <c r="D168" s="59"/>
      <c r="E168" s="59"/>
      <c r="F168" s="10"/>
      <c r="G168" s="10"/>
      <c r="H168" s="6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.75" customHeight="1">
      <c r="A169" s="10"/>
      <c r="B169" s="58"/>
      <c r="C169" s="58"/>
      <c r="D169" s="59"/>
      <c r="E169" s="59"/>
      <c r="F169" s="10"/>
      <c r="G169" s="10"/>
      <c r="H169" s="6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.75" customHeight="1">
      <c r="A170" s="10"/>
      <c r="B170" s="58"/>
      <c r="C170" s="58"/>
      <c r="D170" s="59"/>
      <c r="E170" s="59"/>
      <c r="F170" s="10"/>
      <c r="G170" s="10"/>
      <c r="H170" s="6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.75" customHeight="1">
      <c r="A171" s="10"/>
      <c r="B171" s="58"/>
      <c r="C171" s="58"/>
      <c r="D171" s="59"/>
      <c r="E171" s="59"/>
      <c r="F171" s="10"/>
      <c r="G171" s="10"/>
      <c r="H171" s="6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.75" customHeight="1">
      <c r="A172" s="10"/>
      <c r="B172" s="58"/>
      <c r="C172" s="58"/>
      <c r="D172" s="59"/>
      <c r="E172" s="59"/>
      <c r="F172" s="10"/>
      <c r="G172" s="10"/>
      <c r="H172" s="6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.75" customHeight="1">
      <c r="A173" s="10"/>
      <c r="B173" s="58"/>
      <c r="C173" s="58"/>
      <c r="D173" s="59"/>
      <c r="E173" s="59"/>
      <c r="F173" s="10"/>
      <c r="G173" s="10"/>
      <c r="H173" s="6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.75" customHeight="1">
      <c r="A174" s="10"/>
      <c r="B174" s="58"/>
      <c r="C174" s="58"/>
      <c r="D174" s="59"/>
      <c r="E174" s="59"/>
      <c r="F174" s="10"/>
      <c r="G174" s="10"/>
      <c r="H174" s="6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.75" customHeight="1">
      <c r="A175" s="10"/>
      <c r="B175" s="58"/>
      <c r="C175" s="58"/>
      <c r="D175" s="59"/>
      <c r="E175" s="59"/>
      <c r="F175" s="10"/>
      <c r="G175" s="10"/>
      <c r="H175" s="6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.75" customHeight="1">
      <c r="A176" s="10"/>
      <c r="B176" s="58"/>
      <c r="C176" s="58"/>
      <c r="D176" s="59"/>
      <c r="E176" s="59"/>
      <c r="F176" s="10"/>
      <c r="G176" s="10"/>
      <c r="H176" s="6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.75" customHeight="1">
      <c r="A177" s="10"/>
      <c r="B177" s="58"/>
      <c r="C177" s="58"/>
      <c r="D177" s="59"/>
      <c r="E177" s="59"/>
      <c r="F177" s="10"/>
      <c r="G177" s="10"/>
      <c r="H177" s="6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.75" customHeight="1">
      <c r="A178" s="10"/>
      <c r="B178" s="58"/>
      <c r="C178" s="58"/>
      <c r="D178" s="59"/>
      <c r="E178" s="59"/>
      <c r="F178" s="10"/>
      <c r="G178" s="10"/>
      <c r="H178" s="6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.75" customHeight="1">
      <c r="A179" s="10"/>
      <c r="B179" s="58"/>
      <c r="C179" s="58"/>
      <c r="D179" s="59"/>
      <c r="E179" s="59"/>
      <c r="F179" s="10"/>
      <c r="G179" s="10"/>
      <c r="H179" s="6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.75" customHeight="1">
      <c r="A180" s="10"/>
      <c r="B180" s="58"/>
      <c r="C180" s="58"/>
      <c r="D180" s="59"/>
      <c r="E180" s="59"/>
      <c r="F180" s="10"/>
      <c r="G180" s="10"/>
      <c r="H180" s="6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.75" customHeight="1">
      <c r="A181" s="10"/>
      <c r="B181" s="58"/>
      <c r="C181" s="58"/>
      <c r="D181" s="59"/>
      <c r="E181" s="59"/>
      <c r="F181" s="10"/>
      <c r="G181" s="10"/>
      <c r="H181" s="6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.75" customHeight="1">
      <c r="A182" s="10"/>
      <c r="B182" s="58"/>
      <c r="C182" s="58"/>
      <c r="D182" s="59"/>
      <c r="E182" s="59"/>
      <c r="F182" s="10"/>
      <c r="G182" s="10"/>
      <c r="H182" s="6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.75" customHeight="1">
      <c r="A183" s="10"/>
      <c r="B183" s="58"/>
      <c r="C183" s="58"/>
      <c r="D183" s="59"/>
      <c r="E183" s="59"/>
      <c r="F183" s="10"/>
      <c r="G183" s="10"/>
      <c r="H183" s="6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.75" customHeight="1">
      <c r="A184" s="10"/>
      <c r="B184" s="58"/>
      <c r="C184" s="58"/>
      <c r="D184" s="59"/>
      <c r="E184" s="59"/>
      <c r="F184" s="10"/>
      <c r="G184" s="10"/>
      <c r="H184" s="6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.75" customHeight="1">
      <c r="A185" s="10"/>
      <c r="B185" s="58"/>
      <c r="C185" s="58"/>
      <c r="D185" s="59"/>
      <c r="E185" s="59"/>
      <c r="F185" s="10"/>
      <c r="G185" s="10"/>
      <c r="H185" s="6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.75" customHeight="1">
      <c r="A186" s="10"/>
      <c r="B186" s="58"/>
      <c r="C186" s="58"/>
      <c r="D186" s="59"/>
      <c r="E186" s="59"/>
      <c r="F186" s="10"/>
      <c r="G186" s="10"/>
      <c r="H186" s="6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.75" customHeight="1">
      <c r="A187" s="10"/>
      <c r="B187" s="58"/>
      <c r="C187" s="58"/>
      <c r="D187" s="59"/>
      <c r="E187" s="59"/>
      <c r="F187" s="10"/>
      <c r="G187" s="10"/>
      <c r="H187" s="6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.75" customHeight="1">
      <c r="A188" s="10"/>
      <c r="B188" s="58"/>
      <c r="C188" s="58"/>
      <c r="D188" s="59"/>
      <c r="E188" s="59"/>
      <c r="F188" s="10"/>
      <c r="G188" s="10"/>
      <c r="H188" s="6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.75" customHeight="1">
      <c r="A189" s="10"/>
      <c r="B189" s="58"/>
      <c r="C189" s="58"/>
      <c r="D189" s="59"/>
      <c r="E189" s="59"/>
      <c r="F189" s="10"/>
      <c r="G189" s="10"/>
      <c r="H189" s="6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.75" customHeight="1">
      <c r="A190" s="10"/>
      <c r="B190" s="58"/>
      <c r="C190" s="58"/>
      <c r="D190" s="59"/>
      <c r="E190" s="59"/>
      <c r="F190" s="10"/>
      <c r="G190" s="10"/>
      <c r="H190" s="6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.75" customHeight="1">
      <c r="A191" s="10"/>
      <c r="B191" s="58"/>
      <c r="C191" s="58"/>
      <c r="D191" s="59"/>
      <c r="E191" s="59"/>
      <c r="F191" s="10"/>
      <c r="G191" s="10"/>
      <c r="H191" s="6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.75" customHeight="1">
      <c r="A192" s="10"/>
      <c r="B192" s="58"/>
      <c r="C192" s="58"/>
      <c r="D192" s="59"/>
      <c r="E192" s="59"/>
      <c r="F192" s="10"/>
      <c r="G192" s="10"/>
      <c r="H192" s="6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.75" customHeight="1">
      <c r="A193" s="10"/>
      <c r="B193" s="58"/>
      <c r="C193" s="58"/>
      <c r="D193" s="59"/>
      <c r="E193" s="59"/>
      <c r="F193" s="10"/>
      <c r="G193" s="10"/>
      <c r="H193" s="6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.75" customHeight="1">
      <c r="A194" s="10"/>
      <c r="B194" s="58"/>
      <c r="C194" s="58"/>
      <c r="D194" s="59"/>
      <c r="E194" s="59"/>
      <c r="F194" s="10"/>
      <c r="G194" s="10"/>
      <c r="H194" s="6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.75" customHeight="1">
      <c r="A195" s="10"/>
      <c r="B195" s="58"/>
      <c r="C195" s="58"/>
      <c r="D195" s="59"/>
      <c r="E195" s="59"/>
      <c r="F195" s="10"/>
      <c r="G195" s="10"/>
      <c r="H195" s="6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.75" customHeight="1">
      <c r="A196" s="10"/>
      <c r="B196" s="58"/>
      <c r="C196" s="58"/>
      <c r="D196" s="59"/>
      <c r="E196" s="59"/>
      <c r="F196" s="10"/>
      <c r="G196" s="10"/>
      <c r="H196" s="6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.75" customHeight="1">
      <c r="A197" s="10"/>
      <c r="B197" s="58"/>
      <c r="C197" s="58"/>
      <c r="D197" s="59"/>
      <c r="E197" s="59"/>
      <c r="F197" s="10"/>
      <c r="G197" s="10"/>
      <c r="H197" s="6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.75" customHeight="1">
      <c r="A198" s="10"/>
      <c r="B198" s="58"/>
      <c r="C198" s="58"/>
      <c r="D198" s="59"/>
      <c r="E198" s="59"/>
      <c r="F198" s="10"/>
      <c r="G198" s="10"/>
      <c r="H198" s="6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.75" customHeight="1">
      <c r="A199" s="10"/>
      <c r="B199" s="58"/>
      <c r="C199" s="58"/>
      <c r="D199" s="59"/>
      <c r="E199" s="59"/>
      <c r="F199" s="10"/>
      <c r="G199" s="10"/>
      <c r="H199" s="6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.75" customHeight="1">
      <c r="A200" s="10"/>
      <c r="B200" s="58"/>
      <c r="C200" s="58"/>
      <c r="D200" s="59"/>
      <c r="E200" s="59"/>
      <c r="F200" s="10"/>
      <c r="G200" s="10"/>
      <c r="H200" s="6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.75" customHeight="1">
      <c r="A201" s="10"/>
      <c r="B201" s="58"/>
      <c r="C201" s="58"/>
      <c r="D201" s="59"/>
      <c r="E201" s="59"/>
      <c r="F201" s="10"/>
      <c r="G201" s="10"/>
      <c r="H201" s="6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.75" customHeight="1">
      <c r="A202" s="10"/>
      <c r="B202" s="58"/>
      <c r="C202" s="58"/>
      <c r="D202" s="59"/>
      <c r="E202" s="59"/>
      <c r="F202" s="10"/>
      <c r="G202" s="10"/>
      <c r="H202" s="6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.75" customHeight="1">
      <c r="A203" s="10"/>
      <c r="B203" s="58"/>
      <c r="C203" s="58"/>
      <c r="D203" s="59"/>
      <c r="E203" s="59"/>
      <c r="F203" s="10"/>
      <c r="G203" s="10"/>
      <c r="H203" s="6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.75" customHeight="1">
      <c r="A204" s="10"/>
      <c r="B204" s="58"/>
      <c r="C204" s="58"/>
      <c r="D204" s="59"/>
      <c r="E204" s="59"/>
      <c r="F204" s="10"/>
      <c r="G204" s="10"/>
      <c r="H204" s="6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.75" customHeight="1">
      <c r="A205" s="10"/>
      <c r="B205" s="58"/>
      <c r="C205" s="58"/>
      <c r="D205" s="59"/>
      <c r="E205" s="59"/>
      <c r="F205" s="10"/>
      <c r="G205" s="10"/>
      <c r="H205" s="6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.75" customHeight="1">
      <c r="A206" s="10"/>
      <c r="B206" s="58"/>
      <c r="C206" s="58"/>
      <c r="D206" s="59"/>
      <c r="E206" s="59"/>
      <c r="F206" s="10"/>
      <c r="G206" s="10"/>
      <c r="H206" s="6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.75" customHeight="1">
      <c r="A207" s="10"/>
      <c r="B207" s="58"/>
      <c r="C207" s="58"/>
      <c r="D207" s="59"/>
      <c r="E207" s="59"/>
      <c r="F207" s="10"/>
      <c r="G207" s="10"/>
      <c r="H207" s="6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.75" customHeight="1">
      <c r="A208" s="10"/>
      <c r="B208" s="58"/>
      <c r="C208" s="58"/>
      <c r="D208" s="59"/>
      <c r="E208" s="59"/>
      <c r="F208" s="10"/>
      <c r="G208" s="10"/>
      <c r="H208" s="6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.75" customHeight="1">
      <c r="A209" s="10"/>
      <c r="B209" s="58"/>
      <c r="C209" s="58"/>
      <c r="D209" s="59"/>
      <c r="E209" s="59"/>
      <c r="F209" s="10"/>
      <c r="G209" s="10"/>
      <c r="H209" s="6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.75" customHeight="1">
      <c r="A210" s="10"/>
      <c r="B210" s="58"/>
      <c r="C210" s="58"/>
      <c r="D210" s="59"/>
      <c r="E210" s="59"/>
      <c r="F210" s="10"/>
      <c r="G210" s="10"/>
      <c r="H210" s="6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.75" customHeight="1">
      <c r="A211" s="10"/>
      <c r="B211" s="58"/>
      <c r="C211" s="58"/>
      <c r="D211" s="59"/>
      <c r="E211" s="59"/>
      <c r="F211" s="10"/>
      <c r="G211" s="10"/>
      <c r="H211" s="6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.75" customHeight="1">
      <c r="A212" s="10"/>
      <c r="B212" s="58"/>
      <c r="C212" s="58"/>
      <c r="D212" s="59"/>
      <c r="E212" s="59"/>
      <c r="F212" s="10"/>
      <c r="G212" s="10"/>
      <c r="H212" s="6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.75" customHeight="1">
      <c r="A213" s="10"/>
      <c r="B213" s="58"/>
      <c r="C213" s="58"/>
      <c r="D213" s="59"/>
      <c r="E213" s="59"/>
      <c r="F213" s="10"/>
      <c r="G213" s="10"/>
      <c r="H213" s="6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.75" customHeight="1">
      <c r="A214" s="10"/>
      <c r="B214" s="58"/>
      <c r="C214" s="58"/>
      <c r="D214" s="59"/>
      <c r="E214" s="59"/>
      <c r="F214" s="10"/>
      <c r="G214" s="10"/>
      <c r="H214" s="6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.75" customHeight="1">
      <c r="A215" s="10"/>
      <c r="B215" s="58"/>
      <c r="C215" s="58"/>
      <c r="D215" s="59"/>
      <c r="E215" s="59"/>
      <c r="F215" s="10"/>
      <c r="G215" s="10"/>
      <c r="H215" s="6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.75" customHeight="1">
      <c r="A216" s="10"/>
      <c r="B216" s="58"/>
      <c r="C216" s="58"/>
      <c r="D216" s="59"/>
      <c r="E216" s="59"/>
      <c r="F216" s="10"/>
      <c r="G216" s="10"/>
      <c r="H216" s="6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.75" customHeight="1">
      <c r="A217" s="10"/>
      <c r="B217" s="58"/>
      <c r="C217" s="58"/>
      <c r="D217" s="59"/>
      <c r="E217" s="59"/>
      <c r="F217" s="10"/>
      <c r="G217" s="10"/>
      <c r="H217" s="6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.75" customHeight="1">
      <c r="A218" s="10"/>
      <c r="B218" s="58"/>
      <c r="C218" s="58"/>
      <c r="D218" s="59"/>
      <c r="E218" s="59"/>
      <c r="F218" s="10"/>
      <c r="G218" s="10"/>
      <c r="H218" s="6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.75" customHeight="1">
      <c r="A219" s="10"/>
      <c r="B219" s="58"/>
      <c r="C219" s="58"/>
      <c r="D219" s="59"/>
      <c r="E219" s="59"/>
      <c r="F219" s="10"/>
      <c r="G219" s="10"/>
      <c r="H219" s="6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.75" customHeight="1">
      <c r="A220" s="10"/>
      <c r="B220" s="58"/>
      <c r="C220" s="58"/>
      <c r="D220" s="59"/>
      <c r="E220" s="59"/>
      <c r="F220" s="10"/>
      <c r="G220" s="10"/>
      <c r="H220" s="6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.75" customHeight="1">
      <c r="A221" s="10"/>
      <c r="B221" s="58"/>
      <c r="C221" s="58"/>
      <c r="D221" s="59"/>
      <c r="E221" s="59"/>
      <c r="F221" s="10"/>
      <c r="G221" s="10"/>
      <c r="H221" s="6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.75" customHeight="1">
      <c r="A222" s="10"/>
      <c r="B222" s="58"/>
      <c r="C222" s="58"/>
      <c r="D222" s="59"/>
      <c r="E222" s="59"/>
      <c r="F222" s="10"/>
      <c r="G222" s="10"/>
      <c r="H222" s="6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.75" customHeight="1">
      <c r="A223" s="10"/>
      <c r="B223" s="58"/>
      <c r="C223" s="58"/>
      <c r="D223" s="59"/>
      <c r="E223" s="59"/>
      <c r="F223" s="10"/>
      <c r="G223" s="10"/>
      <c r="H223" s="6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.75" customHeight="1">
      <c r="A224" s="10"/>
      <c r="B224" s="58"/>
      <c r="C224" s="58"/>
      <c r="D224" s="59"/>
      <c r="E224" s="59"/>
      <c r="F224" s="10"/>
      <c r="G224" s="10"/>
      <c r="H224" s="6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.75" customHeight="1">
      <c r="A225" s="10"/>
      <c r="B225" s="58"/>
      <c r="C225" s="58"/>
      <c r="D225" s="59"/>
      <c r="E225" s="59"/>
      <c r="F225" s="10"/>
      <c r="G225" s="10"/>
      <c r="H225" s="6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.75" customHeight="1">
      <c r="A226" s="10"/>
      <c r="B226" s="58"/>
      <c r="C226" s="58"/>
      <c r="D226" s="59"/>
      <c r="E226" s="59"/>
      <c r="F226" s="10"/>
      <c r="G226" s="10"/>
      <c r="H226" s="6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.75" customHeight="1">
      <c r="A227" s="10"/>
      <c r="B227" s="58"/>
      <c r="C227" s="58"/>
      <c r="D227" s="59"/>
      <c r="E227" s="59"/>
      <c r="F227" s="10"/>
      <c r="G227" s="10"/>
      <c r="H227" s="6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.75" customHeight="1">
      <c r="A228" s="10"/>
      <c r="B228" s="58"/>
      <c r="C228" s="58"/>
      <c r="D228" s="59"/>
      <c r="E228" s="59"/>
      <c r="F228" s="10"/>
      <c r="G228" s="10"/>
      <c r="H228" s="6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.75" customHeight="1">
      <c r="A229" s="10"/>
      <c r="B229" s="58"/>
      <c r="C229" s="58"/>
      <c r="D229" s="59"/>
      <c r="E229" s="59"/>
      <c r="F229" s="10"/>
      <c r="G229" s="10"/>
      <c r="H229" s="6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.75" customHeight="1">
      <c r="A230" s="10"/>
      <c r="B230" s="58"/>
      <c r="C230" s="58"/>
      <c r="D230" s="59"/>
      <c r="E230" s="59"/>
      <c r="F230" s="10"/>
      <c r="G230" s="10"/>
      <c r="H230" s="6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.75" customHeight="1">
      <c r="A231" s="10"/>
      <c r="B231" s="58"/>
      <c r="C231" s="58"/>
      <c r="D231" s="59"/>
      <c r="E231" s="59"/>
      <c r="F231" s="10"/>
      <c r="G231" s="10"/>
      <c r="H231" s="6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.75" customHeight="1">
      <c r="A232" s="10"/>
      <c r="B232" s="58"/>
      <c r="C232" s="58"/>
      <c r="D232" s="59"/>
      <c r="E232" s="59"/>
      <c r="F232" s="10"/>
      <c r="G232" s="10"/>
      <c r="H232" s="6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.75" customHeight="1">
      <c r="A233" s="10"/>
      <c r="B233" s="58"/>
      <c r="C233" s="58"/>
      <c r="D233" s="59"/>
      <c r="E233" s="59"/>
      <c r="F233" s="10"/>
      <c r="G233" s="10"/>
      <c r="H233" s="6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.75" customHeight="1">
      <c r="A234" s="10"/>
      <c r="B234" s="58"/>
      <c r="C234" s="58"/>
      <c r="D234" s="59"/>
      <c r="E234" s="59"/>
      <c r="F234" s="10"/>
      <c r="G234" s="10"/>
      <c r="H234" s="6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.75" customHeight="1">
      <c r="A235" s="10"/>
      <c r="B235" s="58"/>
      <c r="C235" s="58"/>
      <c r="D235" s="59"/>
      <c r="E235" s="59"/>
      <c r="F235" s="10"/>
      <c r="G235" s="10"/>
      <c r="H235" s="6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.75" customHeight="1">
      <c r="A236" s="10"/>
      <c r="B236" s="58"/>
      <c r="C236" s="58"/>
      <c r="D236" s="59"/>
      <c r="E236" s="59"/>
      <c r="F236" s="10"/>
      <c r="G236" s="10"/>
      <c r="H236" s="6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.75" customHeight="1">
      <c r="A237" s="10"/>
      <c r="B237" s="58"/>
      <c r="C237" s="58"/>
      <c r="D237" s="59"/>
      <c r="E237" s="59"/>
      <c r="F237" s="10"/>
      <c r="G237" s="10"/>
      <c r="H237" s="6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.75" customHeight="1">
      <c r="A238" s="10"/>
      <c r="B238" s="58"/>
      <c r="C238" s="58"/>
      <c r="D238" s="59"/>
      <c r="E238" s="59"/>
      <c r="F238" s="10"/>
      <c r="G238" s="10"/>
      <c r="H238" s="6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.75" customHeight="1">
      <c r="A239" s="10"/>
      <c r="B239" s="58"/>
      <c r="C239" s="58"/>
      <c r="D239" s="59"/>
      <c r="E239" s="59"/>
      <c r="F239" s="10"/>
      <c r="G239" s="10"/>
      <c r="H239" s="6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.75" customHeight="1">
      <c r="A240" s="10"/>
      <c r="B240" s="58"/>
      <c r="C240" s="58"/>
      <c r="D240" s="59"/>
      <c r="E240" s="59"/>
      <c r="F240" s="10"/>
      <c r="G240" s="10"/>
      <c r="H240" s="6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.75" customHeight="1">
      <c r="A241" s="10"/>
      <c r="B241" s="58"/>
      <c r="C241" s="58"/>
      <c r="D241" s="59"/>
      <c r="E241" s="59"/>
      <c r="F241" s="10"/>
      <c r="G241" s="10"/>
      <c r="H241" s="6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.75" customHeight="1">
      <c r="A242" s="10"/>
      <c r="B242" s="58"/>
      <c r="C242" s="58"/>
      <c r="D242" s="59"/>
      <c r="E242" s="59"/>
      <c r="F242" s="10"/>
      <c r="G242" s="10"/>
      <c r="H242" s="6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.75" customHeight="1">
      <c r="A243" s="10"/>
      <c r="B243" s="58"/>
      <c r="C243" s="58"/>
      <c r="D243" s="59"/>
      <c r="E243" s="59"/>
      <c r="F243" s="10"/>
      <c r="G243" s="10"/>
      <c r="H243" s="6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.75" customHeight="1">
      <c r="A244" s="10"/>
      <c r="B244" s="58"/>
      <c r="C244" s="58"/>
      <c r="D244" s="59"/>
      <c r="E244" s="59"/>
      <c r="F244" s="10"/>
      <c r="G244" s="10"/>
      <c r="H244" s="6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.75" customHeight="1">
      <c r="A245" s="10"/>
      <c r="B245" s="58"/>
      <c r="C245" s="58"/>
      <c r="D245" s="59"/>
      <c r="E245" s="59"/>
      <c r="F245" s="10"/>
      <c r="G245" s="10"/>
      <c r="H245" s="6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.75" customHeight="1">
      <c r="A246" s="10"/>
      <c r="B246" s="58"/>
      <c r="C246" s="58"/>
      <c r="D246" s="59"/>
      <c r="E246" s="59"/>
      <c r="F246" s="10"/>
      <c r="G246" s="10"/>
      <c r="H246" s="6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.75" customHeight="1">
      <c r="A247" s="10"/>
      <c r="B247" s="58"/>
      <c r="C247" s="58"/>
      <c r="D247" s="59"/>
      <c r="E247" s="59"/>
      <c r="F247" s="10"/>
      <c r="G247" s="10"/>
      <c r="H247" s="6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.75" customHeight="1">
      <c r="A248" s="10"/>
      <c r="B248" s="58"/>
      <c r="C248" s="58"/>
      <c r="D248" s="59"/>
      <c r="E248" s="59"/>
      <c r="F248" s="10"/>
      <c r="G248" s="10"/>
      <c r="H248" s="6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.75" customHeight="1">
      <c r="A249" s="10"/>
      <c r="B249" s="58"/>
      <c r="C249" s="58"/>
      <c r="D249" s="59"/>
      <c r="E249" s="59"/>
      <c r="F249" s="10"/>
      <c r="G249" s="10"/>
      <c r="H249" s="6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.75" customHeight="1">
      <c r="A250" s="10"/>
      <c r="B250" s="58"/>
      <c r="C250" s="58"/>
      <c r="D250" s="59"/>
      <c r="E250" s="59"/>
      <c r="F250" s="10"/>
      <c r="G250" s="10"/>
      <c r="H250" s="6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.75" customHeight="1">
      <c r="A251" s="10"/>
      <c r="B251" s="58"/>
      <c r="C251" s="58"/>
      <c r="D251" s="59"/>
      <c r="E251" s="59"/>
      <c r="F251" s="10"/>
      <c r="G251" s="10"/>
      <c r="H251" s="6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.75" customHeight="1">
      <c r="A252" s="10"/>
      <c r="B252" s="58"/>
      <c r="C252" s="58"/>
      <c r="D252" s="59"/>
      <c r="E252" s="59"/>
      <c r="F252" s="10"/>
      <c r="G252" s="10"/>
      <c r="H252" s="6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.75" customHeight="1">
      <c r="A253" s="10"/>
      <c r="B253" s="58"/>
      <c r="C253" s="58"/>
      <c r="D253" s="59"/>
      <c r="E253" s="59"/>
      <c r="F253" s="10"/>
      <c r="G253" s="10"/>
      <c r="H253" s="6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.75" customHeight="1">
      <c r="A254" s="10"/>
      <c r="B254" s="58"/>
      <c r="C254" s="58"/>
      <c r="D254" s="59"/>
      <c r="E254" s="59"/>
      <c r="F254" s="10"/>
      <c r="G254" s="10"/>
      <c r="H254" s="6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.75" customHeight="1">
      <c r="A255" s="10"/>
      <c r="B255" s="58"/>
      <c r="C255" s="58"/>
      <c r="D255" s="59"/>
      <c r="E255" s="59"/>
      <c r="F255" s="10"/>
      <c r="G255" s="10"/>
      <c r="H255" s="6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.75" customHeight="1">
      <c r="A256" s="10"/>
      <c r="B256" s="58"/>
      <c r="C256" s="58"/>
      <c r="D256" s="59"/>
      <c r="E256" s="59"/>
      <c r="F256" s="10"/>
      <c r="G256" s="10"/>
      <c r="H256" s="6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.75" customHeight="1">
      <c r="A257" s="10"/>
      <c r="B257" s="58"/>
      <c r="C257" s="58"/>
      <c r="D257" s="59"/>
      <c r="E257" s="59"/>
      <c r="F257" s="10"/>
      <c r="G257" s="10"/>
      <c r="H257" s="6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.75" customHeight="1">
      <c r="A258" s="10"/>
      <c r="B258" s="58"/>
      <c r="C258" s="58"/>
      <c r="D258" s="59"/>
      <c r="E258" s="59"/>
      <c r="F258" s="10"/>
      <c r="G258" s="10"/>
      <c r="H258" s="6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.75" customHeight="1">
      <c r="A259" s="10"/>
      <c r="B259" s="58"/>
      <c r="C259" s="58"/>
      <c r="D259" s="59"/>
      <c r="E259" s="59"/>
      <c r="F259" s="10"/>
      <c r="G259" s="10"/>
      <c r="H259" s="6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.75" customHeight="1">
      <c r="A260" s="10"/>
      <c r="B260" s="58"/>
      <c r="C260" s="58"/>
      <c r="D260" s="59"/>
      <c r="E260" s="59"/>
      <c r="F260" s="10"/>
      <c r="G260" s="10"/>
      <c r="H260" s="6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.75" customHeight="1">
      <c r="A261" s="10"/>
      <c r="B261" s="58"/>
      <c r="C261" s="58"/>
      <c r="D261" s="59"/>
      <c r="E261" s="59"/>
      <c r="F261" s="10"/>
      <c r="G261" s="10"/>
      <c r="H261" s="6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.75" customHeight="1">
      <c r="A262" s="10"/>
      <c r="B262" s="58"/>
      <c r="C262" s="58"/>
      <c r="D262" s="59"/>
      <c r="E262" s="59"/>
      <c r="F262" s="10"/>
      <c r="G262" s="10"/>
      <c r="H262" s="6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.75" customHeight="1">
      <c r="A263" s="10"/>
      <c r="B263" s="58"/>
      <c r="C263" s="58"/>
      <c r="D263" s="59"/>
      <c r="E263" s="59"/>
      <c r="F263" s="10"/>
      <c r="G263" s="10"/>
      <c r="H263" s="6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.75" customHeight="1">
      <c r="A264" s="10"/>
      <c r="B264" s="58"/>
      <c r="C264" s="58"/>
      <c r="D264" s="59"/>
      <c r="E264" s="59"/>
      <c r="F264" s="10"/>
      <c r="G264" s="10"/>
      <c r="H264" s="6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.75" customHeight="1">
      <c r="A265" s="10"/>
      <c r="B265" s="58"/>
      <c r="C265" s="58"/>
      <c r="D265" s="59"/>
      <c r="E265" s="59"/>
      <c r="F265" s="10"/>
      <c r="G265" s="10"/>
      <c r="H265" s="6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.75" customHeight="1">
      <c r="A266" s="10"/>
      <c r="B266" s="58"/>
      <c r="C266" s="58"/>
      <c r="D266" s="59"/>
      <c r="E266" s="59"/>
      <c r="F266" s="10"/>
      <c r="G266" s="10"/>
      <c r="H266" s="6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.75" customHeight="1">
      <c r="A267" s="10"/>
      <c r="B267" s="58"/>
      <c r="C267" s="58"/>
      <c r="D267" s="59"/>
      <c r="E267" s="59"/>
      <c r="F267" s="10"/>
      <c r="G267" s="10"/>
      <c r="H267" s="6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.75" customHeight="1">
      <c r="A268" s="10"/>
      <c r="B268" s="58"/>
      <c r="C268" s="58"/>
      <c r="D268" s="59"/>
      <c r="E268" s="59"/>
      <c r="F268" s="10"/>
      <c r="G268" s="10"/>
      <c r="H268" s="6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.75" customHeight="1">
      <c r="A269" s="10"/>
      <c r="B269" s="58"/>
      <c r="C269" s="58"/>
      <c r="D269" s="59"/>
      <c r="E269" s="59"/>
      <c r="F269" s="10"/>
      <c r="G269" s="10"/>
      <c r="H269" s="6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.75" customHeight="1">
      <c r="A270" s="10"/>
      <c r="B270" s="58"/>
      <c r="C270" s="58"/>
      <c r="D270" s="59"/>
      <c r="E270" s="59"/>
      <c r="F270" s="10"/>
      <c r="G270" s="10"/>
      <c r="H270" s="6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.75" customHeight="1">
      <c r="A271" s="10"/>
      <c r="B271" s="58"/>
      <c r="C271" s="58"/>
      <c r="D271" s="59"/>
      <c r="E271" s="59"/>
      <c r="F271" s="10"/>
      <c r="G271" s="10"/>
      <c r="H271" s="6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.75" customHeight="1">
      <c r="A272" s="10"/>
      <c r="B272" s="58"/>
      <c r="C272" s="58"/>
      <c r="D272" s="59"/>
      <c r="E272" s="59"/>
      <c r="F272" s="10"/>
      <c r="G272" s="10"/>
      <c r="H272" s="6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.75" customHeight="1">
      <c r="A273" s="10"/>
      <c r="B273" s="58"/>
      <c r="C273" s="58"/>
      <c r="D273" s="59"/>
      <c r="E273" s="59"/>
      <c r="F273" s="10"/>
      <c r="G273" s="10"/>
      <c r="H273" s="6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.75" customHeight="1">
      <c r="A274" s="10"/>
      <c r="B274" s="58"/>
      <c r="C274" s="58"/>
      <c r="D274" s="59"/>
      <c r="E274" s="59"/>
      <c r="F274" s="10"/>
      <c r="G274" s="10"/>
      <c r="H274" s="6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.75" customHeight="1">
      <c r="A275" s="10"/>
      <c r="B275" s="58"/>
      <c r="C275" s="58"/>
      <c r="D275" s="59"/>
      <c r="E275" s="59"/>
      <c r="F275" s="10"/>
      <c r="G275" s="10"/>
      <c r="H275" s="6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.75" customHeight="1">
      <c r="A276" s="10"/>
      <c r="B276" s="58"/>
      <c r="C276" s="58"/>
      <c r="D276" s="59"/>
      <c r="E276" s="59"/>
      <c r="F276" s="10"/>
      <c r="G276" s="10"/>
      <c r="H276" s="6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.75" customHeight="1">
      <c r="A277" s="10"/>
      <c r="B277" s="58"/>
      <c r="C277" s="58"/>
      <c r="D277" s="59"/>
      <c r="E277" s="59"/>
      <c r="F277" s="10"/>
      <c r="G277" s="10"/>
      <c r="H277" s="6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.75" customHeight="1">
      <c r="A278" s="10"/>
      <c r="B278" s="58"/>
      <c r="C278" s="58"/>
      <c r="D278" s="59"/>
      <c r="E278" s="59"/>
      <c r="F278" s="10"/>
      <c r="G278" s="10"/>
      <c r="H278" s="6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.75" customHeight="1">
      <c r="A279" s="10"/>
      <c r="B279" s="58"/>
      <c r="C279" s="58"/>
      <c r="D279" s="59"/>
      <c r="E279" s="59"/>
      <c r="F279" s="10"/>
      <c r="G279" s="10"/>
      <c r="H279" s="6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.75" customHeight="1">
      <c r="A280" s="10"/>
      <c r="B280" s="58"/>
      <c r="C280" s="58"/>
      <c r="D280" s="59"/>
      <c r="E280" s="59"/>
      <c r="F280" s="10"/>
      <c r="G280" s="10"/>
      <c r="H280" s="6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.75" customHeight="1">
      <c r="A281" s="10"/>
      <c r="B281" s="58"/>
      <c r="C281" s="58"/>
      <c r="D281" s="59"/>
      <c r="E281" s="59"/>
      <c r="F281" s="10"/>
      <c r="G281" s="10"/>
      <c r="H281" s="6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.75" customHeight="1">
      <c r="A282" s="10"/>
      <c r="B282" s="58"/>
      <c r="C282" s="58"/>
      <c r="D282" s="59"/>
      <c r="E282" s="59"/>
      <c r="F282" s="10"/>
      <c r="G282" s="10"/>
      <c r="H282" s="6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.75" customHeight="1">
      <c r="A283" s="10"/>
      <c r="B283" s="58"/>
      <c r="C283" s="58"/>
      <c r="D283" s="59"/>
      <c r="E283" s="59"/>
      <c r="F283" s="10"/>
      <c r="G283" s="10"/>
      <c r="H283" s="6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.75" customHeight="1">
      <c r="A284" s="10"/>
      <c r="B284" s="58"/>
      <c r="C284" s="58"/>
      <c r="D284" s="59"/>
      <c r="E284" s="59"/>
      <c r="F284" s="10"/>
      <c r="G284" s="10"/>
      <c r="H284" s="6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.75" customHeight="1">
      <c r="A285" s="10"/>
      <c r="B285" s="58"/>
      <c r="C285" s="58"/>
      <c r="D285" s="59"/>
      <c r="E285" s="59"/>
      <c r="F285" s="10"/>
      <c r="G285" s="10"/>
      <c r="H285" s="6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.75" customHeight="1">
      <c r="A286" s="10"/>
      <c r="B286" s="58"/>
      <c r="C286" s="58"/>
      <c r="D286" s="59"/>
      <c r="E286" s="59"/>
      <c r="F286" s="10"/>
      <c r="G286" s="10"/>
      <c r="H286" s="6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.75" customHeight="1">
      <c r="A287" s="10"/>
      <c r="B287" s="58"/>
      <c r="C287" s="58"/>
      <c r="D287" s="59"/>
      <c r="E287" s="59"/>
      <c r="F287" s="10"/>
      <c r="G287" s="10"/>
      <c r="H287" s="6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.75" customHeight="1">
      <c r="A288" s="10"/>
      <c r="B288" s="58"/>
      <c r="C288" s="58"/>
      <c r="D288" s="59"/>
      <c r="E288" s="59"/>
      <c r="F288" s="10"/>
      <c r="G288" s="10"/>
      <c r="H288" s="6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.75" customHeight="1">
      <c r="A289" s="10"/>
      <c r="B289" s="58"/>
      <c r="C289" s="58"/>
      <c r="D289" s="59"/>
      <c r="E289" s="59"/>
      <c r="F289" s="10"/>
      <c r="G289" s="10"/>
      <c r="H289" s="6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.75" customHeight="1">
      <c r="A290" s="10"/>
      <c r="B290" s="58"/>
      <c r="C290" s="58"/>
      <c r="D290" s="59"/>
      <c r="E290" s="59"/>
      <c r="F290" s="10"/>
      <c r="G290" s="10"/>
      <c r="H290" s="6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.75" customHeight="1">
      <c r="A291" s="10"/>
      <c r="B291" s="58"/>
      <c r="C291" s="58"/>
      <c r="D291" s="59"/>
      <c r="E291" s="59"/>
      <c r="F291" s="10"/>
      <c r="G291" s="10"/>
      <c r="H291" s="6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.75" customHeight="1">
      <c r="A292" s="10"/>
      <c r="B292" s="58"/>
      <c r="C292" s="58"/>
      <c r="D292" s="59"/>
      <c r="E292" s="59"/>
      <c r="F292" s="10"/>
      <c r="G292" s="10"/>
      <c r="H292" s="6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.75" customHeight="1">
      <c r="A293" s="10"/>
      <c r="B293" s="58"/>
      <c r="C293" s="58"/>
      <c r="D293" s="59"/>
      <c r="E293" s="59"/>
      <c r="F293" s="10"/>
      <c r="G293" s="10"/>
      <c r="H293" s="6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.75" customHeight="1">
      <c r="A294" s="10"/>
      <c r="B294" s="58"/>
      <c r="C294" s="58"/>
      <c r="D294" s="59"/>
      <c r="E294" s="59"/>
      <c r="F294" s="10"/>
      <c r="G294" s="10"/>
      <c r="H294" s="6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.75" customHeight="1">
      <c r="A295" s="10"/>
      <c r="B295" s="58"/>
      <c r="C295" s="58"/>
      <c r="D295" s="59"/>
      <c r="E295" s="59"/>
      <c r="F295" s="10"/>
      <c r="G295" s="10"/>
      <c r="H295" s="6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.75" customHeight="1">
      <c r="A296" s="10"/>
      <c r="B296" s="58"/>
      <c r="C296" s="58"/>
      <c r="D296" s="59"/>
      <c r="E296" s="59"/>
      <c r="F296" s="10"/>
      <c r="G296" s="10"/>
      <c r="H296" s="6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.75" customHeight="1">
      <c r="A297" s="10"/>
      <c r="B297" s="58"/>
      <c r="C297" s="58"/>
      <c r="D297" s="59"/>
      <c r="E297" s="59"/>
      <c r="F297" s="10"/>
      <c r="G297" s="10"/>
      <c r="H297" s="6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.75" customHeight="1">
      <c r="A298" s="10"/>
      <c r="B298" s="58"/>
      <c r="C298" s="58"/>
      <c r="D298" s="59"/>
      <c r="E298" s="59"/>
      <c r="F298" s="10"/>
      <c r="G298" s="10"/>
      <c r="H298" s="6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.75" customHeight="1">
      <c r="A299" s="10"/>
      <c r="B299" s="58"/>
      <c r="C299" s="58"/>
      <c r="D299" s="59"/>
      <c r="E299" s="59"/>
      <c r="F299" s="10"/>
      <c r="G299" s="10"/>
      <c r="H299" s="6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.75" customHeight="1">
      <c r="A300" s="10"/>
      <c r="B300" s="58"/>
      <c r="C300" s="58"/>
      <c r="D300" s="59"/>
      <c r="E300" s="59"/>
      <c r="F300" s="10"/>
      <c r="G300" s="10"/>
      <c r="H300" s="6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.75" customHeight="1">
      <c r="A301" s="10"/>
      <c r="B301" s="58"/>
      <c r="C301" s="58"/>
      <c r="D301" s="59"/>
      <c r="E301" s="59"/>
      <c r="F301" s="10"/>
      <c r="G301" s="10"/>
      <c r="H301" s="6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.75" customHeight="1">
      <c r="A302" s="10"/>
      <c r="B302" s="58"/>
      <c r="C302" s="58"/>
      <c r="D302" s="59"/>
      <c r="E302" s="59"/>
      <c r="F302" s="10"/>
      <c r="G302" s="10"/>
      <c r="H302" s="6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.75" customHeight="1">
      <c r="A303" s="10"/>
      <c r="B303" s="58"/>
      <c r="C303" s="58"/>
      <c r="D303" s="59"/>
      <c r="E303" s="59"/>
      <c r="F303" s="10"/>
      <c r="G303" s="10"/>
      <c r="H303" s="6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.75" customHeight="1">
      <c r="A304" s="10"/>
      <c r="B304" s="58"/>
      <c r="C304" s="58"/>
      <c r="D304" s="59"/>
      <c r="E304" s="59"/>
      <c r="F304" s="10"/>
      <c r="G304" s="10"/>
      <c r="H304" s="6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.75" customHeight="1">
      <c r="A305" s="10"/>
      <c r="B305" s="58"/>
      <c r="C305" s="58"/>
      <c r="D305" s="59"/>
      <c r="E305" s="59"/>
      <c r="F305" s="10"/>
      <c r="G305" s="10"/>
      <c r="H305" s="6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.75" customHeight="1">
      <c r="A306" s="10"/>
      <c r="B306" s="58"/>
      <c r="C306" s="58"/>
      <c r="D306" s="59"/>
      <c r="E306" s="59"/>
      <c r="F306" s="10"/>
      <c r="G306" s="10"/>
      <c r="H306" s="6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.75" customHeight="1">
      <c r="A307" s="10"/>
      <c r="B307" s="58"/>
      <c r="C307" s="58"/>
      <c r="D307" s="59"/>
      <c r="E307" s="59"/>
      <c r="F307" s="10"/>
      <c r="G307" s="10"/>
      <c r="H307" s="6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.75" customHeight="1">
      <c r="A308" s="10"/>
      <c r="B308" s="58"/>
      <c r="C308" s="58"/>
      <c r="D308" s="59"/>
      <c r="E308" s="59"/>
      <c r="F308" s="10"/>
      <c r="G308" s="10"/>
      <c r="H308" s="6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.75" customHeight="1">
      <c r="A309" s="10"/>
      <c r="B309" s="58"/>
      <c r="C309" s="58"/>
      <c r="D309" s="59"/>
      <c r="E309" s="59"/>
      <c r="F309" s="10"/>
      <c r="G309" s="10"/>
      <c r="H309" s="6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.75" customHeight="1">
      <c r="A310" s="10"/>
      <c r="B310" s="58"/>
      <c r="C310" s="58"/>
      <c r="D310" s="59"/>
      <c r="E310" s="59"/>
      <c r="F310" s="10"/>
      <c r="G310" s="10"/>
      <c r="H310" s="6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.75" customHeight="1">
      <c r="A311" s="10"/>
      <c r="B311" s="58"/>
      <c r="C311" s="58"/>
      <c r="D311" s="59"/>
      <c r="E311" s="59"/>
      <c r="F311" s="10"/>
      <c r="G311" s="10"/>
      <c r="H311" s="6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.75" customHeight="1">
      <c r="A312" s="10"/>
      <c r="B312" s="58"/>
      <c r="C312" s="58"/>
      <c r="D312" s="59"/>
      <c r="E312" s="59"/>
      <c r="F312" s="10"/>
      <c r="G312" s="10"/>
      <c r="H312" s="6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.75" customHeight="1">
      <c r="A313" s="10"/>
      <c r="B313" s="58"/>
      <c r="C313" s="58"/>
      <c r="D313" s="59"/>
      <c r="E313" s="59"/>
      <c r="F313" s="10"/>
      <c r="G313" s="10"/>
      <c r="H313" s="6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.75" customHeight="1">
      <c r="A314" s="10"/>
      <c r="B314" s="58"/>
      <c r="C314" s="58"/>
      <c r="D314" s="59"/>
      <c r="E314" s="59"/>
      <c r="F314" s="10"/>
      <c r="G314" s="10"/>
      <c r="H314" s="6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.75" customHeight="1">
      <c r="A315" s="10"/>
      <c r="B315" s="58"/>
      <c r="C315" s="58"/>
      <c r="D315" s="59"/>
      <c r="E315" s="59"/>
      <c r="F315" s="10"/>
      <c r="G315" s="10"/>
      <c r="H315" s="6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.75" customHeight="1">
      <c r="A316" s="10"/>
      <c r="B316" s="58"/>
      <c r="C316" s="58"/>
      <c r="D316" s="59"/>
      <c r="E316" s="59"/>
      <c r="F316" s="10"/>
      <c r="G316" s="10"/>
      <c r="H316" s="6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.75" customHeight="1">
      <c r="A317" s="10"/>
      <c r="B317" s="58"/>
      <c r="C317" s="58"/>
      <c r="D317" s="59"/>
      <c r="E317" s="59"/>
      <c r="F317" s="10"/>
      <c r="G317" s="10"/>
      <c r="H317" s="6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.75" customHeight="1">
      <c r="A318" s="10"/>
      <c r="B318" s="58"/>
      <c r="C318" s="58"/>
      <c r="D318" s="59"/>
      <c r="E318" s="59"/>
      <c r="F318" s="10"/>
      <c r="G318" s="10"/>
      <c r="H318" s="6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.75" customHeight="1">
      <c r="A319" s="10"/>
      <c r="B319" s="58"/>
      <c r="C319" s="58"/>
      <c r="D319" s="59"/>
      <c r="E319" s="59"/>
      <c r="F319" s="10"/>
      <c r="G319" s="10"/>
      <c r="H319" s="6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.75" customHeight="1">
      <c r="A320" s="10"/>
      <c r="B320" s="58"/>
      <c r="C320" s="58"/>
      <c r="D320" s="59"/>
      <c r="E320" s="59"/>
      <c r="F320" s="10"/>
      <c r="G320" s="10"/>
      <c r="H320" s="6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.75" customHeight="1">
      <c r="A321" s="10"/>
      <c r="B321" s="58"/>
      <c r="C321" s="58"/>
      <c r="D321" s="59"/>
      <c r="E321" s="59"/>
      <c r="F321" s="10"/>
      <c r="G321" s="10"/>
      <c r="H321" s="6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.75" customHeight="1">
      <c r="A322" s="10"/>
      <c r="B322" s="58"/>
      <c r="C322" s="58"/>
      <c r="D322" s="59"/>
      <c r="E322" s="59"/>
      <c r="F322" s="10"/>
      <c r="G322" s="10"/>
      <c r="H322" s="6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.75" customHeight="1">
      <c r="A323" s="10"/>
      <c r="B323" s="58"/>
      <c r="C323" s="58"/>
      <c r="D323" s="59"/>
      <c r="E323" s="59"/>
      <c r="F323" s="10"/>
      <c r="G323" s="10"/>
      <c r="H323" s="6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.75" customHeight="1">
      <c r="A324" s="10"/>
      <c r="B324" s="58"/>
      <c r="C324" s="58"/>
      <c r="D324" s="59"/>
      <c r="E324" s="59"/>
      <c r="F324" s="10"/>
      <c r="G324" s="10"/>
      <c r="H324" s="6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.75" customHeight="1">
      <c r="A325" s="10"/>
      <c r="B325" s="58"/>
      <c r="C325" s="58"/>
      <c r="D325" s="59"/>
      <c r="E325" s="59"/>
      <c r="F325" s="10"/>
      <c r="G325" s="10"/>
      <c r="H325" s="6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.75" customHeight="1">
      <c r="A326" s="10"/>
      <c r="B326" s="58"/>
      <c r="C326" s="58"/>
      <c r="D326" s="59"/>
      <c r="E326" s="59"/>
      <c r="F326" s="10"/>
      <c r="G326" s="10"/>
      <c r="H326" s="6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.75" customHeight="1">
      <c r="A327" s="10"/>
      <c r="B327" s="58"/>
      <c r="C327" s="58"/>
      <c r="D327" s="59"/>
      <c r="E327" s="59"/>
      <c r="F327" s="10"/>
      <c r="G327" s="10"/>
      <c r="H327" s="6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.75" customHeight="1">
      <c r="A328" s="10"/>
      <c r="B328" s="58"/>
      <c r="C328" s="58"/>
      <c r="D328" s="59"/>
      <c r="E328" s="59"/>
      <c r="F328" s="10"/>
      <c r="G328" s="10"/>
      <c r="H328" s="6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.75" customHeight="1">
      <c r="A329" s="10"/>
      <c r="B329" s="58"/>
      <c r="C329" s="58"/>
      <c r="D329" s="59"/>
      <c r="E329" s="59"/>
      <c r="F329" s="10"/>
      <c r="G329" s="10"/>
      <c r="H329" s="6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.75" customHeight="1">
      <c r="A330" s="10"/>
      <c r="B330" s="58"/>
      <c r="C330" s="58"/>
      <c r="D330" s="59"/>
      <c r="E330" s="59"/>
      <c r="F330" s="10"/>
      <c r="G330" s="10"/>
      <c r="H330" s="6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.75" customHeight="1">
      <c r="A331" s="10"/>
      <c r="B331" s="58"/>
      <c r="C331" s="58"/>
      <c r="D331" s="59"/>
      <c r="E331" s="59"/>
      <c r="F331" s="10"/>
      <c r="G331" s="10"/>
      <c r="H331" s="6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.75" customHeight="1">
      <c r="A332" s="10"/>
      <c r="B332" s="58"/>
      <c r="C332" s="58"/>
      <c r="D332" s="59"/>
      <c r="E332" s="59"/>
      <c r="F332" s="10"/>
      <c r="G332" s="10"/>
      <c r="H332" s="6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.75" customHeight="1">
      <c r="A333" s="10"/>
      <c r="B333" s="58"/>
      <c r="C333" s="58"/>
      <c r="D333" s="59"/>
      <c r="E333" s="59"/>
      <c r="F333" s="10"/>
      <c r="G333" s="10"/>
      <c r="H333" s="6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.75" customHeight="1">
      <c r="A334" s="10"/>
      <c r="B334" s="58"/>
      <c r="C334" s="58"/>
      <c r="D334" s="59"/>
      <c r="E334" s="59"/>
      <c r="F334" s="10"/>
      <c r="G334" s="10"/>
      <c r="H334" s="6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.75" customHeight="1">
      <c r="A335" s="10"/>
      <c r="B335" s="58"/>
      <c r="C335" s="58"/>
      <c r="D335" s="59"/>
      <c r="E335" s="59"/>
      <c r="F335" s="10"/>
      <c r="G335" s="10"/>
      <c r="H335" s="6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.75" customHeight="1">
      <c r="A336" s="10"/>
      <c r="B336" s="58"/>
      <c r="C336" s="58"/>
      <c r="D336" s="59"/>
      <c r="E336" s="59"/>
      <c r="F336" s="10"/>
      <c r="G336" s="10"/>
      <c r="H336" s="6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.75" customHeight="1">
      <c r="A337" s="10"/>
      <c r="B337" s="58"/>
      <c r="C337" s="58"/>
      <c r="D337" s="59"/>
      <c r="E337" s="59"/>
      <c r="F337" s="10"/>
      <c r="G337" s="10"/>
      <c r="H337" s="6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.75" customHeight="1">
      <c r="A338" s="10"/>
      <c r="B338" s="58"/>
      <c r="C338" s="58"/>
      <c r="D338" s="59"/>
      <c r="E338" s="59"/>
      <c r="F338" s="10"/>
      <c r="G338" s="10"/>
      <c r="H338" s="6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.75" customHeight="1">
      <c r="A339" s="10"/>
      <c r="B339" s="58"/>
      <c r="C339" s="58"/>
      <c r="D339" s="59"/>
      <c r="E339" s="59"/>
      <c r="F339" s="10"/>
      <c r="G339" s="10"/>
      <c r="H339" s="6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.75" customHeight="1">
      <c r="A340" s="10"/>
      <c r="B340" s="58"/>
      <c r="C340" s="58"/>
      <c r="D340" s="59"/>
      <c r="E340" s="59"/>
      <c r="F340" s="10"/>
      <c r="G340" s="10"/>
      <c r="H340" s="6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.75" customHeight="1">
      <c r="A341" s="10"/>
      <c r="B341" s="58"/>
      <c r="C341" s="58"/>
      <c r="D341" s="59"/>
      <c r="E341" s="59"/>
      <c r="F341" s="10"/>
      <c r="G341" s="10"/>
      <c r="H341" s="6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.75" customHeight="1">
      <c r="A342" s="10"/>
      <c r="B342" s="58"/>
      <c r="C342" s="58"/>
      <c r="D342" s="59"/>
      <c r="E342" s="59"/>
      <c r="F342" s="10"/>
      <c r="G342" s="10"/>
      <c r="H342" s="6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.75" customHeight="1">
      <c r="A343" s="10"/>
      <c r="B343" s="58"/>
      <c r="C343" s="58"/>
      <c r="D343" s="59"/>
      <c r="E343" s="59"/>
      <c r="F343" s="10"/>
      <c r="G343" s="10"/>
      <c r="H343" s="6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.75" customHeight="1">
      <c r="A344" s="10"/>
      <c r="B344" s="58"/>
      <c r="C344" s="58"/>
      <c r="D344" s="59"/>
      <c r="E344" s="59"/>
      <c r="F344" s="10"/>
      <c r="G344" s="10"/>
      <c r="H344" s="6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.75" customHeight="1">
      <c r="A345" s="10"/>
      <c r="B345" s="58"/>
      <c r="C345" s="58"/>
      <c r="D345" s="59"/>
      <c r="E345" s="59"/>
      <c r="F345" s="10"/>
      <c r="G345" s="10"/>
      <c r="H345" s="6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.75" customHeight="1">
      <c r="A346" s="10"/>
      <c r="B346" s="58"/>
      <c r="C346" s="58"/>
      <c r="D346" s="59"/>
      <c r="E346" s="59"/>
      <c r="F346" s="10"/>
      <c r="G346" s="10"/>
      <c r="H346" s="6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.75" customHeight="1">
      <c r="A347" s="10"/>
      <c r="B347" s="58"/>
      <c r="C347" s="58"/>
      <c r="D347" s="59"/>
      <c r="E347" s="59"/>
      <c r="F347" s="10"/>
      <c r="G347" s="10"/>
      <c r="H347" s="6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.75" customHeight="1">
      <c r="A348" s="10"/>
      <c r="B348" s="58"/>
      <c r="C348" s="58"/>
      <c r="D348" s="59"/>
      <c r="E348" s="59"/>
      <c r="F348" s="10"/>
      <c r="G348" s="10"/>
      <c r="H348" s="6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.75" customHeight="1">
      <c r="A349" s="10"/>
      <c r="B349" s="58"/>
      <c r="C349" s="58"/>
      <c r="D349" s="59"/>
      <c r="E349" s="59"/>
      <c r="F349" s="10"/>
      <c r="G349" s="10"/>
      <c r="H349" s="6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.75" customHeight="1">
      <c r="A350" s="10"/>
      <c r="B350" s="58"/>
      <c r="C350" s="58"/>
      <c r="D350" s="59"/>
      <c r="E350" s="59"/>
      <c r="F350" s="10"/>
      <c r="G350" s="10"/>
      <c r="H350" s="6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.75" customHeight="1">
      <c r="A351" s="10"/>
      <c r="B351" s="58"/>
      <c r="C351" s="58"/>
      <c r="D351" s="59"/>
      <c r="E351" s="59"/>
      <c r="F351" s="10"/>
      <c r="G351" s="10"/>
      <c r="H351" s="6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.75" customHeight="1">
      <c r="A352" s="10"/>
      <c r="B352" s="58"/>
      <c r="C352" s="58"/>
      <c r="D352" s="59"/>
      <c r="E352" s="59"/>
      <c r="F352" s="10"/>
      <c r="G352" s="10"/>
      <c r="H352" s="6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.75" customHeight="1">
      <c r="A353" s="10"/>
      <c r="B353" s="58"/>
      <c r="C353" s="58"/>
      <c r="D353" s="59"/>
      <c r="E353" s="59"/>
      <c r="F353" s="10"/>
      <c r="G353" s="10"/>
      <c r="H353" s="6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.75" customHeight="1">
      <c r="A354" s="10"/>
      <c r="B354" s="58"/>
      <c r="C354" s="58"/>
      <c r="D354" s="59"/>
      <c r="E354" s="59"/>
      <c r="F354" s="10"/>
      <c r="G354" s="10"/>
      <c r="H354" s="6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.75" customHeight="1">
      <c r="A355" s="10"/>
      <c r="B355" s="58"/>
      <c r="C355" s="58"/>
      <c r="D355" s="59"/>
      <c r="E355" s="59"/>
      <c r="F355" s="10"/>
      <c r="G355" s="10"/>
      <c r="H355" s="6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.75" customHeight="1">
      <c r="A356" s="10"/>
      <c r="B356" s="58"/>
      <c r="C356" s="58"/>
      <c r="D356" s="59"/>
      <c r="E356" s="59"/>
      <c r="F356" s="10"/>
      <c r="G356" s="10"/>
      <c r="H356" s="6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.75" customHeight="1">
      <c r="A357" s="10"/>
      <c r="B357" s="58"/>
      <c r="C357" s="58"/>
      <c r="D357" s="59"/>
      <c r="E357" s="59"/>
      <c r="F357" s="10"/>
      <c r="G357" s="10"/>
      <c r="H357" s="6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.75" customHeight="1">
      <c r="A358" s="10"/>
      <c r="B358" s="58"/>
      <c r="C358" s="58"/>
      <c r="D358" s="59"/>
      <c r="E358" s="59"/>
      <c r="F358" s="10"/>
      <c r="G358" s="10"/>
      <c r="H358" s="6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.75" customHeight="1">
      <c r="A359" s="10"/>
      <c r="B359" s="58"/>
      <c r="C359" s="58"/>
      <c r="D359" s="59"/>
      <c r="E359" s="59"/>
      <c r="F359" s="10"/>
      <c r="G359" s="10"/>
      <c r="H359" s="6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.75" customHeight="1">
      <c r="A360" s="10"/>
      <c r="B360" s="58"/>
      <c r="C360" s="58"/>
      <c r="D360" s="59"/>
      <c r="E360" s="59"/>
      <c r="F360" s="10"/>
      <c r="G360" s="10"/>
      <c r="H360" s="6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.75" customHeight="1">
      <c r="A361" s="10"/>
      <c r="B361" s="58"/>
      <c r="C361" s="58"/>
      <c r="D361" s="59"/>
      <c r="E361" s="59"/>
      <c r="F361" s="10"/>
      <c r="G361" s="10"/>
      <c r="H361" s="6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.75" customHeight="1">
      <c r="A362" s="10"/>
      <c r="B362" s="58"/>
      <c r="C362" s="58"/>
      <c r="D362" s="59"/>
      <c r="E362" s="59"/>
      <c r="F362" s="10"/>
      <c r="G362" s="10"/>
      <c r="H362" s="6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.75" customHeight="1">
      <c r="A363" s="10"/>
      <c r="B363" s="58"/>
      <c r="C363" s="58"/>
      <c r="D363" s="59"/>
      <c r="E363" s="59"/>
      <c r="F363" s="10"/>
      <c r="G363" s="10"/>
      <c r="H363" s="6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.75" customHeight="1">
      <c r="A364" s="10"/>
      <c r="B364" s="58"/>
      <c r="C364" s="58"/>
      <c r="D364" s="59"/>
      <c r="E364" s="59"/>
      <c r="F364" s="10"/>
      <c r="G364" s="10"/>
      <c r="H364" s="6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.75" customHeight="1">
      <c r="A365" s="10"/>
      <c r="B365" s="58"/>
      <c r="C365" s="58"/>
      <c r="D365" s="59"/>
      <c r="E365" s="59"/>
      <c r="F365" s="10"/>
      <c r="G365" s="10"/>
      <c r="H365" s="6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.75" customHeight="1">
      <c r="A366" s="10"/>
      <c r="B366" s="58"/>
      <c r="C366" s="58"/>
      <c r="D366" s="59"/>
      <c r="E366" s="59"/>
      <c r="F366" s="10"/>
      <c r="G366" s="10"/>
      <c r="H366" s="6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.75" customHeight="1">
      <c r="A367" s="10"/>
      <c r="B367" s="58"/>
      <c r="C367" s="58"/>
      <c r="D367" s="59"/>
      <c r="E367" s="59"/>
      <c r="F367" s="10"/>
      <c r="G367" s="10"/>
      <c r="H367" s="6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.75" customHeight="1">
      <c r="A368" s="10"/>
      <c r="B368" s="58"/>
      <c r="C368" s="58"/>
      <c r="D368" s="59"/>
      <c r="E368" s="59"/>
      <c r="F368" s="10"/>
      <c r="G368" s="10"/>
      <c r="H368" s="6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.75" customHeight="1">
      <c r="A369" s="10"/>
      <c r="B369" s="58"/>
      <c r="C369" s="58"/>
      <c r="D369" s="59"/>
      <c r="E369" s="59"/>
      <c r="F369" s="10"/>
      <c r="G369" s="10"/>
      <c r="H369" s="6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.75" customHeight="1">
      <c r="A370" s="10"/>
      <c r="B370" s="58"/>
      <c r="C370" s="58"/>
      <c r="D370" s="59"/>
      <c r="E370" s="59"/>
      <c r="F370" s="10"/>
      <c r="G370" s="10"/>
      <c r="H370" s="6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.75" customHeight="1">
      <c r="A371" s="10"/>
      <c r="B371" s="58"/>
      <c r="C371" s="58"/>
      <c r="D371" s="59"/>
      <c r="E371" s="59"/>
      <c r="F371" s="10"/>
      <c r="G371" s="10"/>
      <c r="H371" s="6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.75" customHeight="1">
      <c r="A372" s="10"/>
      <c r="B372" s="58"/>
      <c r="C372" s="58"/>
      <c r="D372" s="59"/>
      <c r="E372" s="59"/>
      <c r="F372" s="10"/>
      <c r="G372" s="10"/>
      <c r="H372" s="6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.75" customHeight="1">
      <c r="A373" s="10"/>
      <c r="B373" s="58"/>
      <c r="C373" s="58"/>
      <c r="D373" s="59"/>
      <c r="E373" s="59"/>
      <c r="F373" s="10"/>
      <c r="G373" s="10"/>
      <c r="H373" s="6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.75" customHeight="1">
      <c r="A374" s="10"/>
      <c r="B374" s="58"/>
      <c r="C374" s="58"/>
      <c r="D374" s="59"/>
      <c r="E374" s="59"/>
      <c r="F374" s="10"/>
      <c r="G374" s="10"/>
      <c r="H374" s="6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.75" customHeight="1">
      <c r="A375" s="10"/>
      <c r="B375" s="58"/>
      <c r="C375" s="58"/>
      <c r="D375" s="59"/>
      <c r="E375" s="59"/>
      <c r="F375" s="10"/>
      <c r="G375" s="10"/>
      <c r="H375" s="6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.75" customHeight="1">
      <c r="A376" s="10"/>
      <c r="B376" s="58"/>
      <c r="C376" s="58"/>
      <c r="D376" s="59"/>
      <c r="E376" s="59"/>
      <c r="F376" s="10"/>
      <c r="G376" s="10"/>
      <c r="H376" s="6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.75" customHeight="1">
      <c r="A377" s="10"/>
      <c r="B377" s="58"/>
      <c r="C377" s="58"/>
      <c r="D377" s="59"/>
      <c r="E377" s="59"/>
      <c r="F377" s="10"/>
      <c r="G377" s="10"/>
      <c r="H377" s="6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.75" customHeight="1">
      <c r="A378" s="10"/>
      <c r="B378" s="58"/>
      <c r="C378" s="58"/>
      <c r="D378" s="59"/>
      <c r="E378" s="59"/>
      <c r="F378" s="10"/>
      <c r="G378" s="10"/>
      <c r="H378" s="6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.75" customHeight="1">
      <c r="A379" s="10"/>
      <c r="B379" s="58"/>
      <c r="C379" s="58"/>
      <c r="D379" s="59"/>
      <c r="E379" s="59"/>
      <c r="F379" s="10"/>
      <c r="G379" s="10"/>
      <c r="H379" s="6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.75" customHeight="1">
      <c r="A380" s="10"/>
      <c r="B380" s="58"/>
      <c r="C380" s="58"/>
      <c r="D380" s="59"/>
      <c r="E380" s="59"/>
      <c r="F380" s="10"/>
      <c r="G380" s="10"/>
      <c r="H380" s="6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.75" customHeight="1">
      <c r="A381" s="10"/>
      <c r="B381" s="58"/>
      <c r="C381" s="58"/>
      <c r="D381" s="59"/>
      <c r="E381" s="59"/>
      <c r="F381" s="10"/>
      <c r="G381" s="10"/>
      <c r="H381" s="6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.75" customHeight="1">
      <c r="A382" s="10"/>
      <c r="B382" s="58"/>
      <c r="C382" s="58"/>
      <c r="D382" s="59"/>
      <c r="E382" s="59"/>
      <c r="F382" s="10"/>
      <c r="G382" s="10"/>
      <c r="H382" s="6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.75" customHeight="1">
      <c r="A383" s="10"/>
      <c r="B383" s="58"/>
      <c r="C383" s="58"/>
      <c r="D383" s="59"/>
      <c r="E383" s="59"/>
      <c r="F383" s="10"/>
      <c r="G383" s="10"/>
      <c r="H383" s="6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.75" customHeight="1">
      <c r="A384" s="10"/>
      <c r="B384" s="58"/>
      <c r="C384" s="58"/>
      <c r="D384" s="59"/>
      <c r="E384" s="59"/>
      <c r="F384" s="10"/>
      <c r="G384" s="10"/>
      <c r="H384" s="6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.75" customHeight="1">
      <c r="A385" s="10"/>
      <c r="B385" s="58"/>
      <c r="C385" s="58"/>
      <c r="D385" s="59"/>
      <c r="E385" s="59"/>
      <c r="F385" s="10"/>
      <c r="G385" s="10"/>
      <c r="H385" s="6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.75" customHeight="1">
      <c r="A386" s="10"/>
      <c r="B386" s="58"/>
      <c r="C386" s="58"/>
      <c r="D386" s="59"/>
      <c r="E386" s="59"/>
      <c r="F386" s="10"/>
      <c r="G386" s="10"/>
      <c r="H386" s="6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.75" customHeight="1">
      <c r="A387" s="10"/>
      <c r="B387" s="58"/>
      <c r="C387" s="58"/>
      <c r="D387" s="59"/>
      <c r="E387" s="59"/>
      <c r="F387" s="10"/>
      <c r="G387" s="10"/>
      <c r="H387" s="6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.75" customHeight="1">
      <c r="A388" s="10"/>
      <c r="B388" s="58"/>
      <c r="C388" s="58"/>
      <c r="D388" s="59"/>
      <c r="E388" s="59"/>
      <c r="F388" s="10"/>
      <c r="G388" s="10"/>
      <c r="H388" s="6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.75" customHeight="1">
      <c r="A389" s="10"/>
      <c r="B389" s="58"/>
      <c r="C389" s="58"/>
      <c r="D389" s="59"/>
      <c r="E389" s="59"/>
      <c r="F389" s="10"/>
      <c r="G389" s="10"/>
      <c r="H389" s="6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.75" customHeight="1">
      <c r="A390" s="10"/>
      <c r="B390" s="58"/>
      <c r="C390" s="58"/>
      <c r="D390" s="59"/>
      <c r="E390" s="59"/>
      <c r="F390" s="10"/>
      <c r="G390" s="10"/>
      <c r="H390" s="6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.75" customHeight="1">
      <c r="A391" s="10"/>
      <c r="B391" s="58"/>
      <c r="C391" s="58"/>
      <c r="D391" s="59"/>
      <c r="E391" s="59"/>
      <c r="F391" s="10"/>
      <c r="G391" s="10"/>
      <c r="H391" s="6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.75" customHeight="1">
      <c r="A392" s="10"/>
      <c r="B392" s="58"/>
      <c r="C392" s="58"/>
      <c r="D392" s="59"/>
      <c r="E392" s="59"/>
      <c r="F392" s="10"/>
      <c r="G392" s="10"/>
      <c r="H392" s="6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.75" customHeight="1">
      <c r="A393" s="10"/>
      <c r="B393" s="58"/>
      <c r="C393" s="58"/>
      <c r="D393" s="59"/>
      <c r="E393" s="59"/>
      <c r="F393" s="10"/>
      <c r="G393" s="10"/>
      <c r="H393" s="6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.75" customHeight="1">
      <c r="A394" s="10"/>
      <c r="B394" s="58"/>
      <c r="C394" s="58"/>
      <c r="D394" s="59"/>
      <c r="E394" s="59"/>
      <c r="F394" s="10"/>
      <c r="G394" s="10"/>
      <c r="H394" s="6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.75" customHeight="1">
      <c r="A395" s="10"/>
      <c r="B395" s="58"/>
      <c r="C395" s="58"/>
      <c r="D395" s="59"/>
      <c r="E395" s="59"/>
      <c r="F395" s="10"/>
      <c r="G395" s="10"/>
      <c r="H395" s="6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.75" customHeight="1">
      <c r="A396" s="10"/>
      <c r="B396" s="58"/>
      <c r="C396" s="58"/>
      <c r="D396" s="59"/>
      <c r="E396" s="59"/>
      <c r="F396" s="10"/>
      <c r="G396" s="10"/>
      <c r="H396" s="6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.75" customHeight="1">
      <c r="A397" s="10"/>
      <c r="B397" s="58"/>
      <c r="C397" s="58"/>
      <c r="D397" s="59"/>
      <c r="E397" s="59"/>
      <c r="F397" s="10"/>
      <c r="G397" s="10"/>
      <c r="H397" s="6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.75" customHeight="1">
      <c r="A398" s="10"/>
      <c r="B398" s="58"/>
      <c r="C398" s="58"/>
      <c r="D398" s="59"/>
      <c r="E398" s="59"/>
      <c r="F398" s="10"/>
      <c r="G398" s="10"/>
      <c r="H398" s="6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.75" customHeight="1">
      <c r="A399" s="10"/>
      <c r="B399" s="58"/>
      <c r="C399" s="58"/>
      <c r="D399" s="59"/>
      <c r="E399" s="59"/>
      <c r="F399" s="10"/>
      <c r="G399" s="10"/>
      <c r="H399" s="6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.75" customHeight="1">
      <c r="A400" s="10"/>
      <c r="B400" s="58"/>
      <c r="C400" s="58"/>
      <c r="D400" s="59"/>
      <c r="E400" s="59"/>
      <c r="F400" s="10"/>
      <c r="G400" s="10"/>
      <c r="H400" s="6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.75" customHeight="1">
      <c r="A401" s="10"/>
      <c r="B401" s="58"/>
      <c r="C401" s="58"/>
      <c r="D401" s="59"/>
      <c r="E401" s="59"/>
      <c r="F401" s="10"/>
      <c r="G401" s="10"/>
      <c r="H401" s="6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.75" customHeight="1">
      <c r="A402" s="10"/>
      <c r="B402" s="58"/>
      <c r="C402" s="58"/>
      <c r="D402" s="59"/>
      <c r="E402" s="59"/>
      <c r="F402" s="10"/>
      <c r="G402" s="10"/>
      <c r="H402" s="6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.75" customHeight="1">
      <c r="A403" s="10"/>
      <c r="B403" s="58"/>
      <c r="C403" s="58"/>
      <c r="D403" s="59"/>
      <c r="E403" s="59"/>
      <c r="F403" s="10"/>
      <c r="G403" s="10"/>
      <c r="H403" s="6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.75" customHeight="1">
      <c r="A404" s="10"/>
      <c r="B404" s="58"/>
      <c r="C404" s="58"/>
      <c r="D404" s="59"/>
      <c r="E404" s="59"/>
      <c r="F404" s="10"/>
      <c r="G404" s="10"/>
      <c r="H404" s="6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.75" customHeight="1">
      <c r="A405" s="10"/>
      <c r="B405" s="58"/>
      <c r="C405" s="58"/>
      <c r="D405" s="59"/>
      <c r="E405" s="59"/>
      <c r="F405" s="10"/>
      <c r="G405" s="10"/>
      <c r="H405" s="6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.75" customHeight="1">
      <c r="A406" s="10"/>
      <c r="B406" s="58"/>
      <c r="C406" s="58"/>
      <c r="D406" s="59"/>
      <c r="E406" s="59"/>
      <c r="F406" s="10"/>
      <c r="G406" s="10"/>
      <c r="H406" s="6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.75" customHeight="1">
      <c r="A407" s="10"/>
      <c r="B407" s="58"/>
      <c r="C407" s="58"/>
      <c r="D407" s="59"/>
      <c r="E407" s="59"/>
      <c r="F407" s="10"/>
      <c r="G407" s="10"/>
      <c r="H407" s="6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.75" customHeight="1">
      <c r="A408" s="10"/>
      <c r="B408" s="58"/>
      <c r="C408" s="58"/>
      <c r="D408" s="59"/>
      <c r="E408" s="59"/>
      <c r="F408" s="10"/>
      <c r="G408" s="10"/>
      <c r="H408" s="6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.75" customHeight="1">
      <c r="A409" s="10"/>
      <c r="B409" s="58"/>
      <c r="C409" s="58"/>
      <c r="D409" s="59"/>
      <c r="E409" s="59"/>
      <c r="F409" s="10"/>
      <c r="G409" s="10"/>
      <c r="H409" s="6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.75" customHeight="1">
      <c r="A410" s="10"/>
      <c r="B410" s="58"/>
      <c r="C410" s="58"/>
      <c r="D410" s="59"/>
      <c r="E410" s="59"/>
      <c r="F410" s="10"/>
      <c r="G410" s="10"/>
      <c r="H410" s="6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.75" customHeight="1">
      <c r="A411" s="10"/>
      <c r="B411" s="58"/>
      <c r="C411" s="58"/>
      <c r="D411" s="59"/>
      <c r="E411" s="59"/>
      <c r="F411" s="10"/>
      <c r="G411" s="10"/>
      <c r="H411" s="6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.75" customHeight="1">
      <c r="A412" s="10"/>
      <c r="B412" s="58"/>
      <c r="C412" s="58"/>
      <c r="D412" s="59"/>
      <c r="E412" s="59"/>
      <c r="F412" s="10"/>
      <c r="G412" s="10"/>
      <c r="H412" s="6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.75" customHeight="1">
      <c r="A413" s="10"/>
      <c r="B413" s="58"/>
      <c r="C413" s="58"/>
      <c r="D413" s="59"/>
      <c r="E413" s="59"/>
      <c r="F413" s="10"/>
      <c r="G413" s="10"/>
      <c r="H413" s="6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.75" customHeight="1">
      <c r="A414" s="10"/>
      <c r="B414" s="58"/>
      <c r="C414" s="58"/>
      <c r="D414" s="59"/>
      <c r="E414" s="59"/>
      <c r="F414" s="10"/>
      <c r="G414" s="10"/>
      <c r="H414" s="6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.75" customHeight="1">
      <c r="A415" s="10"/>
      <c r="B415" s="58"/>
      <c r="C415" s="58"/>
      <c r="D415" s="59"/>
      <c r="E415" s="59"/>
      <c r="F415" s="10"/>
      <c r="G415" s="10"/>
      <c r="H415" s="6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.75" customHeight="1">
      <c r="A416" s="10"/>
      <c r="B416" s="58"/>
      <c r="C416" s="58"/>
      <c r="D416" s="59"/>
      <c r="E416" s="59"/>
      <c r="F416" s="10"/>
      <c r="G416" s="10"/>
      <c r="H416" s="6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.75" customHeight="1">
      <c r="A417" s="10"/>
      <c r="B417" s="58"/>
      <c r="C417" s="58"/>
      <c r="D417" s="59"/>
      <c r="E417" s="59"/>
      <c r="F417" s="10"/>
      <c r="G417" s="10"/>
      <c r="H417" s="6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.75" customHeight="1">
      <c r="A418" s="10"/>
      <c r="B418" s="58"/>
      <c r="C418" s="58"/>
      <c r="D418" s="59"/>
      <c r="E418" s="59"/>
      <c r="F418" s="10"/>
      <c r="G418" s="10"/>
      <c r="H418" s="6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.75" customHeight="1">
      <c r="A419" s="10"/>
      <c r="B419" s="58"/>
      <c r="C419" s="58"/>
      <c r="D419" s="59"/>
      <c r="E419" s="59"/>
      <c r="F419" s="10"/>
      <c r="G419" s="10"/>
      <c r="H419" s="6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.75" customHeight="1">
      <c r="A420" s="10"/>
      <c r="B420" s="58"/>
      <c r="C420" s="58"/>
      <c r="D420" s="59"/>
      <c r="E420" s="59"/>
      <c r="F420" s="10"/>
      <c r="G420" s="10"/>
      <c r="H420" s="6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.75" customHeight="1">
      <c r="A421" s="10"/>
      <c r="B421" s="58"/>
      <c r="C421" s="58"/>
      <c r="D421" s="59"/>
      <c r="E421" s="59"/>
      <c r="F421" s="10"/>
      <c r="G421" s="10"/>
      <c r="H421" s="6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.75" customHeight="1">
      <c r="A422" s="10"/>
      <c r="B422" s="58"/>
      <c r="C422" s="58"/>
      <c r="D422" s="59"/>
      <c r="E422" s="59"/>
      <c r="F422" s="10"/>
      <c r="G422" s="10"/>
      <c r="H422" s="6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.75" customHeight="1">
      <c r="A423" s="10"/>
      <c r="B423" s="58"/>
      <c r="C423" s="58"/>
      <c r="D423" s="59"/>
      <c r="E423" s="59"/>
      <c r="F423" s="10"/>
      <c r="G423" s="10"/>
      <c r="H423" s="6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.75" customHeight="1">
      <c r="A424" s="10"/>
      <c r="B424" s="58"/>
      <c r="C424" s="58"/>
      <c r="D424" s="59"/>
      <c r="E424" s="59"/>
      <c r="F424" s="10"/>
      <c r="G424" s="10"/>
      <c r="H424" s="6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.75" customHeight="1">
      <c r="A425" s="10"/>
      <c r="B425" s="58"/>
      <c r="C425" s="58"/>
      <c r="D425" s="59"/>
      <c r="E425" s="59"/>
      <c r="F425" s="10"/>
      <c r="G425" s="10"/>
      <c r="H425" s="6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.75" customHeight="1">
      <c r="A426" s="10"/>
      <c r="B426" s="58"/>
      <c r="C426" s="58"/>
      <c r="D426" s="59"/>
      <c r="E426" s="59"/>
      <c r="F426" s="10"/>
      <c r="G426" s="10"/>
      <c r="H426" s="6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.75" customHeight="1">
      <c r="A427" s="10"/>
      <c r="B427" s="58"/>
      <c r="C427" s="58"/>
      <c r="D427" s="59"/>
      <c r="E427" s="59"/>
      <c r="F427" s="10"/>
      <c r="G427" s="10"/>
      <c r="H427" s="6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.75" customHeight="1">
      <c r="A428" s="10"/>
      <c r="B428" s="58"/>
      <c r="C428" s="58"/>
      <c r="D428" s="59"/>
      <c r="E428" s="59"/>
      <c r="F428" s="10"/>
      <c r="G428" s="10"/>
      <c r="H428" s="6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.75" customHeight="1">
      <c r="A429" s="10"/>
      <c r="B429" s="58"/>
      <c r="C429" s="58"/>
      <c r="D429" s="59"/>
      <c r="E429" s="59"/>
      <c r="F429" s="10"/>
      <c r="G429" s="10"/>
      <c r="H429" s="6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.75" customHeight="1">
      <c r="A430" s="10"/>
      <c r="B430" s="58"/>
      <c r="C430" s="58"/>
      <c r="D430" s="59"/>
      <c r="E430" s="59"/>
      <c r="F430" s="10"/>
      <c r="G430" s="10"/>
      <c r="H430" s="6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.75" customHeight="1">
      <c r="A431" s="10"/>
      <c r="B431" s="58"/>
      <c r="C431" s="58"/>
      <c r="D431" s="59"/>
      <c r="E431" s="59"/>
      <c r="F431" s="10"/>
      <c r="G431" s="10"/>
      <c r="H431" s="6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.75" customHeight="1">
      <c r="A432" s="10"/>
      <c r="B432" s="58"/>
      <c r="C432" s="58"/>
      <c r="D432" s="59"/>
      <c r="E432" s="59"/>
      <c r="F432" s="10"/>
      <c r="G432" s="10"/>
      <c r="H432" s="6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.75" customHeight="1">
      <c r="A433" s="10"/>
      <c r="B433" s="58"/>
      <c r="C433" s="58"/>
      <c r="D433" s="59"/>
      <c r="E433" s="59"/>
      <c r="F433" s="10"/>
      <c r="G433" s="10"/>
      <c r="H433" s="6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.75" customHeight="1">
      <c r="A434" s="10"/>
      <c r="B434" s="58"/>
      <c r="C434" s="58"/>
      <c r="D434" s="59"/>
      <c r="E434" s="59"/>
      <c r="F434" s="10"/>
      <c r="G434" s="10"/>
      <c r="H434" s="6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.75" customHeight="1">
      <c r="A435" s="10"/>
      <c r="B435" s="58"/>
      <c r="C435" s="58"/>
      <c r="D435" s="59"/>
      <c r="E435" s="59"/>
      <c r="F435" s="10"/>
      <c r="G435" s="10"/>
      <c r="H435" s="6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.75" customHeight="1">
      <c r="A436" s="10"/>
      <c r="B436" s="58"/>
      <c r="C436" s="58"/>
      <c r="D436" s="59"/>
      <c r="E436" s="59"/>
      <c r="F436" s="10"/>
      <c r="G436" s="10"/>
      <c r="H436" s="6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.75" customHeight="1">
      <c r="A437" s="10"/>
      <c r="B437" s="58"/>
      <c r="C437" s="58"/>
      <c r="D437" s="59"/>
      <c r="E437" s="59"/>
      <c r="F437" s="10"/>
      <c r="G437" s="10"/>
      <c r="H437" s="6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.75" customHeight="1">
      <c r="A438" s="10"/>
      <c r="B438" s="58"/>
      <c r="C438" s="58"/>
      <c r="D438" s="59"/>
      <c r="E438" s="59"/>
      <c r="F438" s="10"/>
      <c r="G438" s="10"/>
      <c r="H438" s="6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.75" customHeight="1">
      <c r="A439" s="10"/>
      <c r="B439" s="58"/>
      <c r="C439" s="58"/>
      <c r="D439" s="59"/>
      <c r="E439" s="59"/>
      <c r="F439" s="10"/>
      <c r="G439" s="10"/>
      <c r="H439" s="6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.75" customHeight="1">
      <c r="A440" s="10"/>
      <c r="B440" s="58"/>
      <c r="C440" s="58"/>
      <c r="D440" s="59"/>
      <c r="E440" s="59"/>
      <c r="F440" s="10"/>
      <c r="G440" s="10"/>
      <c r="H440" s="6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.75" customHeight="1">
      <c r="A441" s="10"/>
      <c r="B441" s="58"/>
      <c r="C441" s="58"/>
      <c r="D441" s="59"/>
      <c r="E441" s="59"/>
      <c r="F441" s="10"/>
      <c r="G441" s="10"/>
      <c r="H441" s="6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.75" customHeight="1">
      <c r="A442" s="10"/>
      <c r="B442" s="58"/>
      <c r="C442" s="58"/>
      <c r="D442" s="59"/>
      <c r="E442" s="59"/>
      <c r="F442" s="10"/>
      <c r="G442" s="10"/>
      <c r="H442" s="6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.75" customHeight="1">
      <c r="A443" s="10"/>
      <c r="B443" s="58"/>
      <c r="C443" s="58"/>
      <c r="D443" s="59"/>
      <c r="E443" s="59"/>
      <c r="F443" s="10"/>
      <c r="G443" s="10"/>
      <c r="H443" s="6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.75" customHeight="1">
      <c r="A444" s="10"/>
      <c r="B444" s="58"/>
      <c r="C444" s="58"/>
      <c r="D444" s="59"/>
      <c r="E444" s="59"/>
      <c r="F444" s="10"/>
      <c r="G444" s="10"/>
      <c r="H444" s="6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.75" customHeight="1">
      <c r="A445" s="10"/>
      <c r="B445" s="58"/>
      <c r="C445" s="58"/>
      <c r="D445" s="59"/>
      <c r="E445" s="59"/>
      <c r="F445" s="10"/>
      <c r="G445" s="10"/>
      <c r="H445" s="6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.75" customHeight="1">
      <c r="A446" s="10"/>
      <c r="B446" s="58"/>
      <c r="C446" s="58"/>
      <c r="D446" s="59"/>
      <c r="E446" s="59"/>
      <c r="F446" s="10"/>
      <c r="G446" s="10"/>
      <c r="H446" s="6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.75" customHeight="1">
      <c r="A447" s="10"/>
      <c r="B447" s="58"/>
      <c r="C447" s="58"/>
      <c r="D447" s="59"/>
      <c r="E447" s="59"/>
      <c r="F447" s="10"/>
      <c r="G447" s="10"/>
      <c r="H447" s="6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.75" customHeight="1">
      <c r="A448" s="10"/>
      <c r="B448" s="58"/>
      <c r="C448" s="58"/>
      <c r="D448" s="59"/>
      <c r="E448" s="59"/>
      <c r="F448" s="10"/>
      <c r="G448" s="10"/>
      <c r="H448" s="6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.75" customHeight="1">
      <c r="A449" s="10"/>
      <c r="B449" s="58"/>
      <c r="C449" s="58"/>
      <c r="D449" s="59"/>
      <c r="E449" s="59"/>
      <c r="F449" s="10"/>
      <c r="G449" s="10"/>
      <c r="H449" s="6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.75" customHeight="1">
      <c r="A450" s="10"/>
      <c r="B450" s="58"/>
      <c r="C450" s="58"/>
      <c r="D450" s="59"/>
      <c r="E450" s="59"/>
      <c r="F450" s="10"/>
      <c r="G450" s="10"/>
      <c r="H450" s="6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.75" customHeight="1">
      <c r="A451" s="10"/>
      <c r="B451" s="58"/>
      <c r="C451" s="58"/>
      <c r="D451" s="59"/>
      <c r="E451" s="59"/>
      <c r="F451" s="10"/>
      <c r="G451" s="10"/>
      <c r="H451" s="6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.75" customHeight="1">
      <c r="A452" s="10"/>
      <c r="B452" s="58"/>
      <c r="C452" s="58"/>
      <c r="D452" s="59"/>
      <c r="E452" s="59"/>
      <c r="F452" s="10"/>
      <c r="G452" s="10"/>
      <c r="H452" s="6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.75" customHeight="1">
      <c r="A453" s="10"/>
      <c r="B453" s="58"/>
      <c r="C453" s="58"/>
      <c r="D453" s="59"/>
      <c r="E453" s="59"/>
      <c r="F453" s="10"/>
      <c r="G453" s="10"/>
      <c r="H453" s="6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.75" customHeight="1">
      <c r="A454" s="10"/>
      <c r="B454" s="58"/>
      <c r="C454" s="58"/>
      <c r="D454" s="59"/>
      <c r="E454" s="59"/>
      <c r="F454" s="10"/>
      <c r="G454" s="10"/>
      <c r="H454" s="6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.75" customHeight="1">
      <c r="A455" s="10"/>
      <c r="B455" s="58"/>
      <c r="C455" s="58"/>
      <c r="D455" s="59"/>
      <c r="E455" s="59"/>
      <c r="F455" s="10"/>
      <c r="G455" s="10"/>
      <c r="H455" s="6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.75" customHeight="1">
      <c r="A456" s="10"/>
      <c r="B456" s="58"/>
      <c r="C456" s="58"/>
      <c r="D456" s="59"/>
      <c r="E456" s="59"/>
      <c r="F456" s="10"/>
      <c r="G456" s="10"/>
      <c r="H456" s="6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.75" customHeight="1">
      <c r="A457" s="10"/>
      <c r="B457" s="58"/>
      <c r="C457" s="58"/>
      <c r="D457" s="59"/>
      <c r="E457" s="59"/>
      <c r="F457" s="10"/>
      <c r="G457" s="10"/>
      <c r="H457" s="6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.75" customHeight="1">
      <c r="A458" s="10"/>
      <c r="B458" s="58"/>
      <c r="C458" s="58"/>
      <c r="D458" s="59"/>
      <c r="E458" s="59"/>
      <c r="F458" s="10"/>
      <c r="G458" s="10"/>
      <c r="H458" s="6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.75" customHeight="1">
      <c r="A459" s="10"/>
      <c r="B459" s="58"/>
      <c r="C459" s="58"/>
      <c r="D459" s="59"/>
      <c r="E459" s="59"/>
      <c r="F459" s="10"/>
      <c r="G459" s="10"/>
      <c r="H459" s="6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.75" customHeight="1">
      <c r="A460" s="10"/>
      <c r="B460" s="58"/>
      <c r="C460" s="58"/>
      <c r="D460" s="59"/>
      <c r="E460" s="59"/>
      <c r="F460" s="10"/>
      <c r="G460" s="10"/>
      <c r="H460" s="6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.75" customHeight="1">
      <c r="A461" s="10"/>
      <c r="B461" s="58"/>
      <c r="C461" s="58"/>
      <c r="D461" s="59"/>
      <c r="E461" s="59"/>
      <c r="F461" s="10"/>
      <c r="G461" s="10"/>
      <c r="H461" s="6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.75" customHeight="1">
      <c r="A462" s="10"/>
      <c r="B462" s="58"/>
      <c r="C462" s="58"/>
      <c r="D462" s="59"/>
      <c r="E462" s="59"/>
      <c r="F462" s="10"/>
      <c r="G462" s="10"/>
      <c r="H462" s="6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.75" customHeight="1">
      <c r="A463" s="10"/>
      <c r="B463" s="58"/>
      <c r="C463" s="58"/>
      <c r="D463" s="59"/>
      <c r="E463" s="59"/>
      <c r="F463" s="10"/>
      <c r="G463" s="10"/>
      <c r="H463" s="6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.75" customHeight="1">
      <c r="A464" s="10"/>
      <c r="B464" s="58"/>
      <c r="C464" s="58"/>
      <c r="D464" s="59"/>
      <c r="E464" s="59"/>
      <c r="F464" s="10"/>
      <c r="G464" s="10"/>
      <c r="H464" s="6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.75" customHeight="1">
      <c r="A465" s="10"/>
      <c r="B465" s="58"/>
      <c r="C465" s="58"/>
      <c r="D465" s="59"/>
      <c r="E465" s="59"/>
      <c r="F465" s="10"/>
      <c r="G465" s="10"/>
      <c r="H465" s="6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.75" customHeight="1">
      <c r="A466" s="10"/>
      <c r="B466" s="58"/>
      <c r="C466" s="58"/>
      <c r="D466" s="59"/>
      <c r="E466" s="59"/>
      <c r="F466" s="10"/>
      <c r="G466" s="10"/>
      <c r="H466" s="6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.75" customHeight="1">
      <c r="A467" s="10"/>
      <c r="B467" s="58"/>
      <c r="C467" s="58"/>
      <c r="D467" s="59"/>
      <c r="E467" s="59"/>
      <c r="F467" s="10"/>
      <c r="G467" s="10"/>
      <c r="H467" s="6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.75" customHeight="1">
      <c r="A468" s="10"/>
      <c r="B468" s="58"/>
      <c r="C468" s="58"/>
      <c r="D468" s="59"/>
      <c r="E468" s="59"/>
      <c r="F468" s="10"/>
      <c r="G468" s="10"/>
      <c r="H468" s="6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.75" customHeight="1">
      <c r="A469" s="10"/>
      <c r="B469" s="58"/>
      <c r="C469" s="58"/>
      <c r="D469" s="59"/>
      <c r="E469" s="59"/>
      <c r="F469" s="10"/>
      <c r="G469" s="10"/>
      <c r="H469" s="6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.75" customHeight="1">
      <c r="A470" s="10"/>
      <c r="B470" s="58"/>
      <c r="C470" s="58"/>
      <c r="D470" s="59"/>
      <c r="E470" s="59"/>
      <c r="F470" s="10"/>
      <c r="G470" s="10"/>
      <c r="H470" s="6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.75" customHeight="1">
      <c r="A471" s="10"/>
      <c r="B471" s="58"/>
      <c r="C471" s="58"/>
      <c r="D471" s="59"/>
      <c r="E471" s="59"/>
      <c r="F471" s="10"/>
      <c r="G471" s="10"/>
      <c r="H471" s="6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.75" customHeight="1">
      <c r="A472" s="10"/>
      <c r="B472" s="58"/>
      <c r="C472" s="58"/>
      <c r="D472" s="59"/>
      <c r="E472" s="59"/>
      <c r="F472" s="10"/>
      <c r="G472" s="10"/>
      <c r="H472" s="6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.75" customHeight="1">
      <c r="A473" s="10"/>
      <c r="B473" s="58"/>
      <c r="C473" s="58"/>
      <c r="D473" s="59"/>
      <c r="E473" s="59"/>
      <c r="F473" s="10"/>
      <c r="G473" s="10"/>
      <c r="H473" s="6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.75" customHeight="1">
      <c r="A474" s="10"/>
      <c r="B474" s="58"/>
      <c r="C474" s="58"/>
      <c r="D474" s="59"/>
      <c r="E474" s="59"/>
      <c r="F474" s="10"/>
      <c r="G474" s="10"/>
      <c r="H474" s="6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.75" customHeight="1">
      <c r="A475" s="10"/>
      <c r="B475" s="58"/>
      <c r="C475" s="58"/>
      <c r="D475" s="59"/>
      <c r="E475" s="59"/>
      <c r="F475" s="10"/>
      <c r="G475" s="10"/>
      <c r="H475" s="6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.75" customHeight="1">
      <c r="A476" s="10"/>
      <c r="B476" s="58"/>
      <c r="C476" s="58"/>
      <c r="D476" s="59"/>
      <c r="E476" s="59"/>
      <c r="F476" s="10"/>
      <c r="G476" s="10"/>
      <c r="H476" s="6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.75" customHeight="1">
      <c r="A477" s="10"/>
      <c r="B477" s="58"/>
      <c r="C477" s="58"/>
      <c r="D477" s="59"/>
      <c r="E477" s="59"/>
      <c r="F477" s="10"/>
      <c r="G477" s="10"/>
      <c r="H477" s="6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.75" customHeight="1">
      <c r="A478" s="10"/>
      <c r="B478" s="58"/>
      <c r="C478" s="58"/>
      <c r="D478" s="59"/>
      <c r="E478" s="59"/>
      <c r="F478" s="10"/>
      <c r="G478" s="10"/>
      <c r="H478" s="6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.75" customHeight="1">
      <c r="A479" s="10"/>
      <c r="B479" s="58"/>
      <c r="C479" s="58"/>
      <c r="D479" s="59"/>
      <c r="E479" s="59"/>
      <c r="F479" s="10"/>
      <c r="G479" s="10"/>
      <c r="H479" s="6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.75" customHeight="1">
      <c r="A480" s="10"/>
      <c r="B480" s="58"/>
      <c r="C480" s="58"/>
      <c r="D480" s="59"/>
      <c r="E480" s="59"/>
      <c r="F480" s="10"/>
      <c r="G480" s="10"/>
      <c r="H480" s="6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.75" customHeight="1">
      <c r="A481" s="10"/>
      <c r="B481" s="58"/>
      <c r="C481" s="58"/>
      <c r="D481" s="59"/>
      <c r="E481" s="59"/>
      <c r="F481" s="10"/>
      <c r="G481" s="10"/>
      <c r="H481" s="6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.75" customHeight="1">
      <c r="A482" s="10"/>
      <c r="B482" s="58"/>
      <c r="C482" s="58"/>
      <c r="D482" s="59"/>
      <c r="E482" s="59"/>
      <c r="F482" s="10"/>
      <c r="G482" s="10"/>
      <c r="H482" s="6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.75" customHeight="1">
      <c r="A483" s="10"/>
      <c r="B483" s="58"/>
      <c r="C483" s="58"/>
      <c r="D483" s="59"/>
      <c r="E483" s="59"/>
      <c r="F483" s="10"/>
      <c r="G483" s="10"/>
      <c r="H483" s="6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.75" customHeight="1">
      <c r="A484" s="10"/>
      <c r="B484" s="58"/>
      <c r="C484" s="58"/>
      <c r="D484" s="59"/>
      <c r="E484" s="59"/>
      <c r="F484" s="10"/>
      <c r="G484" s="10"/>
      <c r="H484" s="6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.75" customHeight="1">
      <c r="A485" s="10"/>
      <c r="B485" s="58"/>
      <c r="C485" s="58"/>
      <c r="D485" s="59"/>
      <c r="E485" s="59"/>
      <c r="F485" s="10"/>
      <c r="G485" s="10"/>
      <c r="H485" s="6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.75" customHeight="1">
      <c r="A486" s="10"/>
      <c r="B486" s="58"/>
      <c r="C486" s="58"/>
      <c r="D486" s="59"/>
      <c r="E486" s="59"/>
      <c r="F486" s="10"/>
      <c r="G486" s="10"/>
      <c r="H486" s="6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.75" customHeight="1">
      <c r="A487" s="10"/>
      <c r="B487" s="58"/>
      <c r="C487" s="58"/>
      <c r="D487" s="59"/>
      <c r="E487" s="59"/>
      <c r="F487" s="10"/>
      <c r="G487" s="10"/>
      <c r="H487" s="6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.75" customHeight="1">
      <c r="A488" s="10"/>
      <c r="B488" s="58"/>
      <c r="C488" s="58"/>
      <c r="D488" s="59"/>
      <c r="E488" s="59"/>
      <c r="F488" s="10"/>
      <c r="G488" s="10"/>
      <c r="H488" s="6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.75" customHeight="1">
      <c r="A489" s="10"/>
      <c r="B489" s="58"/>
      <c r="C489" s="58"/>
      <c r="D489" s="59"/>
      <c r="E489" s="59"/>
      <c r="F489" s="10"/>
      <c r="G489" s="10"/>
      <c r="H489" s="6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.75" customHeight="1">
      <c r="A490" s="10"/>
      <c r="B490" s="58"/>
      <c r="C490" s="58"/>
      <c r="D490" s="59"/>
      <c r="E490" s="59"/>
      <c r="F490" s="10"/>
      <c r="G490" s="10"/>
      <c r="H490" s="6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.75" customHeight="1">
      <c r="A491" s="10"/>
      <c r="B491" s="58"/>
      <c r="C491" s="58"/>
      <c r="D491" s="59"/>
      <c r="E491" s="59"/>
      <c r="F491" s="10"/>
      <c r="G491" s="10"/>
      <c r="H491" s="6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.75" customHeight="1">
      <c r="A492" s="10"/>
      <c r="B492" s="58"/>
      <c r="C492" s="58"/>
      <c r="D492" s="59"/>
      <c r="E492" s="59"/>
      <c r="F492" s="10"/>
      <c r="G492" s="10"/>
      <c r="H492" s="6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.75" customHeight="1">
      <c r="A493" s="10"/>
      <c r="B493" s="58"/>
      <c r="C493" s="58"/>
      <c r="D493" s="59"/>
      <c r="E493" s="59"/>
      <c r="F493" s="10"/>
      <c r="G493" s="10"/>
      <c r="H493" s="6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.75" customHeight="1">
      <c r="A494" s="10"/>
      <c r="B494" s="58"/>
      <c r="C494" s="58"/>
      <c r="D494" s="59"/>
      <c r="E494" s="59"/>
      <c r="F494" s="10"/>
      <c r="G494" s="10"/>
      <c r="H494" s="6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.75" customHeight="1">
      <c r="A495" s="10"/>
      <c r="B495" s="58"/>
      <c r="C495" s="58"/>
      <c r="D495" s="59"/>
      <c r="E495" s="59"/>
      <c r="F495" s="10"/>
      <c r="G495" s="10"/>
      <c r="H495" s="6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.75" customHeight="1">
      <c r="A496" s="10"/>
      <c r="B496" s="58"/>
      <c r="C496" s="58"/>
      <c r="D496" s="59"/>
      <c r="E496" s="59"/>
      <c r="F496" s="10"/>
      <c r="G496" s="10"/>
      <c r="H496" s="6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.75" customHeight="1">
      <c r="A497" s="10"/>
      <c r="B497" s="58"/>
      <c r="C497" s="58"/>
      <c r="D497" s="59"/>
      <c r="E497" s="59"/>
      <c r="F497" s="10"/>
      <c r="G497" s="10"/>
      <c r="H497" s="6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.75" customHeight="1">
      <c r="A498" s="10"/>
      <c r="B498" s="58"/>
      <c r="C498" s="58"/>
      <c r="D498" s="59"/>
      <c r="E498" s="59"/>
      <c r="F498" s="10"/>
      <c r="G498" s="10"/>
      <c r="H498" s="6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.75" customHeight="1">
      <c r="A499" s="10"/>
      <c r="B499" s="58"/>
      <c r="C499" s="58"/>
      <c r="D499" s="59"/>
      <c r="E499" s="59"/>
      <c r="F499" s="10"/>
      <c r="G499" s="10"/>
      <c r="H499" s="6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.75" customHeight="1">
      <c r="A500" s="10"/>
      <c r="B500" s="58"/>
      <c r="C500" s="58"/>
      <c r="D500" s="59"/>
      <c r="E500" s="59"/>
      <c r="F500" s="10"/>
      <c r="G500" s="10"/>
      <c r="H500" s="6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.75" customHeight="1">
      <c r="A501" s="10"/>
      <c r="B501" s="58"/>
      <c r="C501" s="58"/>
      <c r="D501" s="59"/>
      <c r="E501" s="59"/>
      <c r="F501" s="10"/>
      <c r="G501" s="10"/>
      <c r="H501" s="6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.75" customHeight="1">
      <c r="A502" s="10"/>
      <c r="B502" s="58"/>
      <c r="C502" s="58"/>
      <c r="D502" s="59"/>
      <c r="E502" s="59"/>
      <c r="F502" s="10"/>
      <c r="G502" s="10"/>
      <c r="H502" s="6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.75" customHeight="1">
      <c r="A503" s="10"/>
      <c r="B503" s="58"/>
      <c r="C503" s="58"/>
      <c r="D503" s="59"/>
      <c r="E503" s="59"/>
      <c r="F503" s="10"/>
      <c r="G503" s="10"/>
      <c r="H503" s="6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.75" customHeight="1">
      <c r="A504" s="10"/>
      <c r="B504" s="58"/>
      <c r="C504" s="58"/>
      <c r="D504" s="59"/>
      <c r="E504" s="59"/>
      <c r="F504" s="10"/>
      <c r="G504" s="10"/>
      <c r="H504" s="6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.75" customHeight="1">
      <c r="A505" s="10"/>
      <c r="B505" s="58"/>
      <c r="C505" s="58"/>
      <c r="D505" s="59"/>
      <c r="E505" s="59"/>
      <c r="F505" s="10"/>
      <c r="G505" s="10"/>
      <c r="H505" s="6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.75" customHeight="1">
      <c r="A506" s="10"/>
      <c r="B506" s="58"/>
      <c r="C506" s="58"/>
      <c r="D506" s="59"/>
      <c r="E506" s="59"/>
      <c r="F506" s="10"/>
      <c r="G506" s="10"/>
      <c r="H506" s="6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.75" customHeight="1">
      <c r="A507" s="10"/>
      <c r="B507" s="58"/>
      <c r="C507" s="58"/>
      <c r="D507" s="59"/>
      <c r="E507" s="59"/>
      <c r="F507" s="10"/>
      <c r="G507" s="10"/>
      <c r="H507" s="6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.75" customHeight="1">
      <c r="A508" s="10"/>
      <c r="B508" s="58"/>
      <c r="C508" s="58"/>
      <c r="D508" s="59"/>
      <c r="E508" s="59"/>
      <c r="F508" s="10"/>
      <c r="G508" s="10"/>
      <c r="H508" s="6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.75" customHeight="1">
      <c r="A509" s="10"/>
      <c r="B509" s="58"/>
      <c r="C509" s="58"/>
      <c r="D509" s="59"/>
      <c r="E509" s="59"/>
      <c r="F509" s="10"/>
      <c r="G509" s="10"/>
      <c r="H509" s="6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.75" customHeight="1">
      <c r="A510" s="10"/>
      <c r="B510" s="58"/>
      <c r="C510" s="58"/>
      <c r="D510" s="59"/>
      <c r="E510" s="59"/>
      <c r="F510" s="10"/>
      <c r="G510" s="10"/>
      <c r="H510" s="6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.75" customHeight="1">
      <c r="A511" s="10"/>
      <c r="B511" s="58"/>
      <c r="C511" s="58"/>
      <c r="D511" s="59"/>
      <c r="E511" s="59"/>
      <c r="F511" s="10"/>
      <c r="G511" s="10"/>
      <c r="H511" s="6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.75" customHeight="1">
      <c r="A512" s="10"/>
      <c r="B512" s="58"/>
      <c r="C512" s="58"/>
      <c r="D512" s="59"/>
      <c r="E512" s="59"/>
      <c r="F512" s="10"/>
      <c r="G512" s="10"/>
      <c r="H512" s="6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.75" customHeight="1">
      <c r="A513" s="10"/>
      <c r="B513" s="58"/>
      <c r="C513" s="58"/>
      <c r="D513" s="59"/>
      <c r="E513" s="59"/>
      <c r="F513" s="10"/>
      <c r="G513" s="10"/>
      <c r="H513" s="6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.75" customHeight="1">
      <c r="A514" s="10"/>
      <c r="B514" s="58"/>
      <c r="C514" s="58"/>
      <c r="D514" s="59"/>
      <c r="E514" s="59"/>
      <c r="F514" s="10"/>
      <c r="G514" s="10"/>
      <c r="H514" s="6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.75" customHeight="1">
      <c r="A515" s="10"/>
      <c r="B515" s="58"/>
      <c r="C515" s="58"/>
      <c r="D515" s="59"/>
      <c r="E515" s="59"/>
      <c r="F515" s="10"/>
      <c r="G515" s="10"/>
      <c r="H515" s="6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.75" customHeight="1">
      <c r="A516" s="10"/>
      <c r="B516" s="58"/>
      <c r="C516" s="58"/>
      <c r="D516" s="59"/>
      <c r="E516" s="59"/>
      <c r="F516" s="10"/>
      <c r="G516" s="10"/>
      <c r="H516" s="6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.75" customHeight="1">
      <c r="A517" s="10"/>
      <c r="B517" s="58"/>
      <c r="C517" s="58"/>
      <c r="D517" s="59"/>
      <c r="E517" s="59"/>
      <c r="F517" s="10"/>
      <c r="G517" s="10"/>
      <c r="H517" s="6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.75" customHeight="1">
      <c r="A518" s="10"/>
      <c r="B518" s="58"/>
      <c r="C518" s="58"/>
      <c r="D518" s="59"/>
      <c r="E518" s="59"/>
      <c r="F518" s="10"/>
      <c r="G518" s="10"/>
      <c r="H518" s="6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.75" customHeight="1">
      <c r="A519" s="10"/>
      <c r="B519" s="58"/>
      <c r="C519" s="58"/>
      <c r="D519" s="59"/>
      <c r="E519" s="59"/>
      <c r="F519" s="10"/>
      <c r="G519" s="10"/>
      <c r="H519" s="6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.75" customHeight="1">
      <c r="A520" s="10"/>
      <c r="B520" s="58"/>
      <c r="C520" s="58"/>
      <c r="D520" s="59"/>
      <c r="E520" s="59"/>
      <c r="F520" s="10"/>
      <c r="G520" s="10"/>
      <c r="H520" s="6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.75" customHeight="1">
      <c r="A521" s="10"/>
      <c r="B521" s="58"/>
      <c r="C521" s="58"/>
      <c r="D521" s="59"/>
      <c r="E521" s="59"/>
      <c r="F521" s="10"/>
      <c r="G521" s="10"/>
      <c r="H521" s="6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.75" customHeight="1">
      <c r="A522" s="10"/>
      <c r="B522" s="58"/>
      <c r="C522" s="58"/>
      <c r="D522" s="59"/>
      <c r="E522" s="59"/>
      <c r="F522" s="10"/>
      <c r="G522" s="10"/>
      <c r="H522" s="6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.75" customHeight="1">
      <c r="A523" s="10"/>
      <c r="B523" s="58"/>
      <c r="C523" s="58"/>
      <c r="D523" s="59"/>
      <c r="E523" s="59"/>
      <c r="F523" s="10"/>
      <c r="G523" s="10"/>
      <c r="H523" s="6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.75" customHeight="1">
      <c r="A524" s="10"/>
      <c r="B524" s="58"/>
      <c r="C524" s="58"/>
      <c r="D524" s="59"/>
      <c r="E524" s="59"/>
      <c r="F524" s="10"/>
      <c r="G524" s="10"/>
      <c r="H524" s="6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.75" customHeight="1">
      <c r="A525" s="10"/>
      <c r="B525" s="58"/>
      <c r="C525" s="58"/>
      <c r="D525" s="59"/>
      <c r="E525" s="59"/>
      <c r="F525" s="10"/>
      <c r="G525" s="10"/>
      <c r="H525" s="6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.75" customHeight="1">
      <c r="A526" s="10"/>
      <c r="B526" s="58"/>
      <c r="C526" s="58"/>
      <c r="D526" s="59"/>
      <c r="E526" s="59"/>
      <c r="F526" s="10"/>
      <c r="G526" s="10"/>
      <c r="H526" s="6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.75" customHeight="1">
      <c r="A527" s="10"/>
      <c r="B527" s="58"/>
      <c r="C527" s="58"/>
      <c r="D527" s="59"/>
      <c r="E527" s="59"/>
      <c r="F527" s="10"/>
      <c r="G527" s="10"/>
      <c r="H527" s="6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.75" customHeight="1">
      <c r="A528" s="10"/>
      <c r="B528" s="58"/>
      <c r="C528" s="58"/>
      <c r="D528" s="59"/>
      <c r="E528" s="59"/>
      <c r="F528" s="10"/>
      <c r="G528" s="10"/>
      <c r="H528" s="6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.75" customHeight="1">
      <c r="A529" s="10"/>
      <c r="B529" s="58"/>
      <c r="C529" s="58"/>
      <c r="D529" s="59"/>
      <c r="E529" s="59"/>
      <c r="F529" s="10"/>
      <c r="G529" s="10"/>
      <c r="H529" s="6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.75" customHeight="1">
      <c r="A530" s="10"/>
      <c r="B530" s="58"/>
      <c r="C530" s="58"/>
      <c r="D530" s="59"/>
      <c r="E530" s="59"/>
      <c r="F530" s="10"/>
      <c r="G530" s="10"/>
      <c r="H530" s="6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.75" customHeight="1">
      <c r="A531" s="10"/>
      <c r="B531" s="58"/>
      <c r="C531" s="58"/>
      <c r="D531" s="59"/>
      <c r="E531" s="59"/>
      <c r="F531" s="10"/>
      <c r="G531" s="10"/>
      <c r="H531" s="6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.75" customHeight="1">
      <c r="A532" s="10"/>
      <c r="B532" s="58"/>
      <c r="C532" s="58"/>
      <c r="D532" s="59"/>
      <c r="E532" s="59"/>
      <c r="F532" s="10"/>
      <c r="G532" s="10"/>
      <c r="H532" s="6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.75" customHeight="1">
      <c r="A533" s="10"/>
      <c r="B533" s="58"/>
      <c r="C533" s="58"/>
      <c r="D533" s="59"/>
      <c r="E533" s="59"/>
      <c r="F533" s="10"/>
      <c r="G533" s="10"/>
      <c r="H533" s="6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.75" customHeight="1">
      <c r="A534" s="10"/>
      <c r="B534" s="58"/>
      <c r="C534" s="58"/>
      <c r="D534" s="59"/>
      <c r="E534" s="59"/>
      <c r="F534" s="10"/>
      <c r="G534" s="10"/>
      <c r="H534" s="6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.75" customHeight="1">
      <c r="A535" s="10"/>
      <c r="B535" s="58"/>
      <c r="C535" s="58"/>
      <c r="D535" s="59"/>
      <c r="E535" s="59"/>
      <c r="F535" s="10"/>
      <c r="G535" s="10"/>
      <c r="H535" s="6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.75" customHeight="1">
      <c r="A536" s="10"/>
      <c r="B536" s="58"/>
      <c r="C536" s="58"/>
      <c r="D536" s="59"/>
      <c r="E536" s="59"/>
      <c r="F536" s="10"/>
      <c r="G536" s="10"/>
      <c r="H536" s="6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.75" customHeight="1">
      <c r="A537" s="10"/>
      <c r="B537" s="58"/>
      <c r="C537" s="58"/>
      <c r="D537" s="59"/>
      <c r="E537" s="59"/>
      <c r="F537" s="10"/>
      <c r="G537" s="10"/>
      <c r="H537" s="6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.75" customHeight="1">
      <c r="A538" s="10"/>
      <c r="B538" s="58"/>
      <c r="C538" s="58"/>
      <c r="D538" s="59"/>
      <c r="E538" s="59"/>
      <c r="F538" s="10"/>
      <c r="G538" s="10"/>
      <c r="H538" s="6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.75" customHeight="1">
      <c r="A539" s="10"/>
      <c r="B539" s="58"/>
      <c r="C539" s="58"/>
      <c r="D539" s="59"/>
      <c r="E539" s="59"/>
      <c r="F539" s="10"/>
      <c r="G539" s="10"/>
      <c r="H539" s="6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.75" customHeight="1">
      <c r="A540" s="10"/>
      <c r="B540" s="58"/>
      <c r="C540" s="58"/>
      <c r="D540" s="59"/>
      <c r="E540" s="59"/>
      <c r="F540" s="10"/>
      <c r="G540" s="10"/>
      <c r="H540" s="6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.75" customHeight="1">
      <c r="A541" s="10"/>
      <c r="B541" s="58"/>
      <c r="C541" s="58"/>
      <c r="D541" s="59"/>
      <c r="E541" s="59"/>
      <c r="F541" s="10"/>
      <c r="G541" s="10"/>
      <c r="H541" s="6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.75" customHeight="1">
      <c r="A542" s="10"/>
      <c r="B542" s="58"/>
      <c r="C542" s="58"/>
      <c r="D542" s="59"/>
      <c r="E542" s="59"/>
      <c r="F542" s="10"/>
      <c r="G542" s="10"/>
      <c r="H542" s="6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.75" customHeight="1">
      <c r="A543" s="10"/>
      <c r="B543" s="58"/>
      <c r="C543" s="58"/>
      <c r="D543" s="59"/>
      <c r="E543" s="59"/>
      <c r="F543" s="10"/>
      <c r="G543" s="10"/>
      <c r="H543" s="6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.75" customHeight="1">
      <c r="A544" s="10"/>
      <c r="B544" s="58"/>
      <c r="C544" s="58"/>
      <c r="D544" s="59"/>
      <c r="E544" s="59"/>
      <c r="F544" s="10"/>
      <c r="G544" s="10"/>
      <c r="H544" s="6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.75" customHeight="1">
      <c r="A545" s="10"/>
      <c r="B545" s="58"/>
      <c r="C545" s="58"/>
      <c r="D545" s="59"/>
      <c r="E545" s="59"/>
      <c r="F545" s="10"/>
      <c r="G545" s="10"/>
      <c r="H545" s="6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.75" customHeight="1">
      <c r="A546" s="10"/>
      <c r="B546" s="58"/>
      <c r="C546" s="58"/>
      <c r="D546" s="59"/>
      <c r="E546" s="59"/>
      <c r="F546" s="10"/>
      <c r="G546" s="10"/>
      <c r="H546" s="6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.75" customHeight="1">
      <c r="A547" s="10"/>
      <c r="B547" s="58"/>
      <c r="C547" s="58"/>
      <c r="D547" s="59"/>
      <c r="E547" s="59"/>
      <c r="F547" s="10"/>
      <c r="G547" s="10"/>
      <c r="H547" s="6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.75" customHeight="1">
      <c r="A548" s="10"/>
      <c r="B548" s="58"/>
      <c r="C548" s="58"/>
      <c r="D548" s="59"/>
      <c r="E548" s="59"/>
      <c r="F548" s="10"/>
      <c r="G548" s="10"/>
      <c r="H548" s="6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.75" customHeight="1">
      <c r="A549" s="10"/>
      <c r="B549" s="58"/>
      <c r="C549" s="58"/>
      <c r="D549" s="59"/>
      <c r="E549" s="59"/>
      <c r="F549" s="10"/>
      <c r="G549" s="10"/>
      <c r="H549" s="6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.75" customHeight="1">
      <c r="A550" s="10"/>
      <c r="B550" s="58"/>
      <c r="C550" s="58"/>
      <c r="D550" s="59"/>
      <c r="E550" s="59"/>
      <c r="F550" s="10"/>
      <c r="G550" s="10"/>
      <c r="H550" s="6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.75" customHeight="1">
      <c r="A551" s="10"/>
      <c r="B551" s="58"/>
      <c r="C551" s="58"/>
      <c r="D551" s="59"/>
      <c r="E551" s="59"/>
      <c r="F551" s="10"/>
      <c r="G551" s="10"/>
      <c r="H551" s="6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.75" customHeight="1">
      <c r="A552" s="10"/>
      <c r="B552" s="58"/>
      <c r="C552" s="58"/>
      <c r="D552" s="59"/>
      <c r="E552" s="59"/>
      <c r="F552" s="10"/>
      <c r="G552" s="10"/>
      <c r="H552" s="6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.75" customHeight="1">
      <c r="A553" s="10"/>
      <c r="B553" s="58"/>
      <c r="C553" s="58"/>
      <c r="D553" s="59"/>
      <c r="E553" s="59"/>
      <c r="F553" s="10"/>
      <c r="G553" s="10"/>
      <c r="H553" s="6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.75" customHeight="1">
      <c r="A554" s="10"/>
      <c r="B554" s="58"/>
      <c r="C554" s="58"/>
      <c r="D554" s="59"/>
      <c r="E554" s="59"/>
      <c r="F554" s="10"/>
      <c r="G554" s="10"/>
      <c r="H554" s="6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.75" customHeight="1">
      <c r="A555" s="10"/>
      <c r="B555" s="58"/>
      <c r="C555" s="58"/>
      <c r="D555" s="59"/>
      <c r="E555" s="59"/>
      <c r="F555" s="10"/>
      <c r="G555" s="10"/>
      <c r="H555" s="6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.75" customHeight="1">
      <c r="A556" s="10"/>
      <c r="B556" s="58"/>
      <c r="C556" s="58"/>
      <c r="D556" s="59"/>
      <c r="E556" s="59"/>
      <c r="F556" s="10"/>
      <c r="G556" s="10"/>
      <c r="H556" s="6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.75" customHeight="1">
      <c r="A557" s="10"/>
      <c r="B557" s="58"/>
      <c r="C557" s="58"/>
      <c r="D557" s="59"/>
      <c r="E557" s="59"/>
      <c r="F557" s="10"/>
      <c r="G557" s="10"/>
      <c r="H557" s="6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.75" customHeight="1">
      <c r="A558" s="10"/>
      <c r="B558" s="58"/>
      <c r="C558" s="58"/>
      <c r="D558" s="59"/>
      <c r="E558" s="59"/>
      <c r="F558" s="10"/>
      <c r="G558" s="10"/>
      <c r="H558" s="6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.75" customHeight="1">
      <c r="A559" s="10"/>
      <c r="B559" s="58"/>
      <c r="C559" s="58"/>
      <c r="D559" s="59"/>
      <c r="E559" s="59"/>
      <c r="F559" s="10"/>
      <c r="G559" s="10"/>
      <c r="H559" s="6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.75" customHeight="1">
      <c r="A560" s="10"/>
      <c r="B560" s="58"/>
      <c r="C560" s="58"/>
      <c r="D560" s="59"/>
      <c r="E560" s="59"/>
      <c r="F560" s="10"/>
      <c r="G560" s="10"/>
      <c r="H560" s="6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.75" customHeight="1">
      <c r="A561" s="10"/>
      <c r="B561" s="58"/>
      <c r="C561" s="58"/>
      <c r="D561" s="59"/>
      <c r="E561" s="59"/>
      <c r="F561" s="10"/>
      <c r="G561" s="10"/>
      <c r="H561" s="6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.75" customHeight="1">
      <c r="A562" s="10"/>
      <c r="B562" s="58"/>
      <c r="C562" s="58"/>
      <c r="D562" s="59"/>
      <c r="E562" s="59"/>
      <c r="F562" s="10"/>
      <c r="G562" s="10"/>
      <c r="H562" s="6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.75" customHeight="1">
      <c r="A563" s="10"/>
      <c r="B563" s="58"/>
      <c r="C563" s="58"/>
      <c r="D563" s="59"/>
      <c r="E563" s="59"/>
      <c r="F563" s="10"/>
      <c r="G563" s="10"/>
      <c r="H563" s="6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.75" customHeight="1">
      <c r="A564" s="10"/>
      <c r="B564" s="58"/>
      <c r="C564" s="58"/>
      <c r="D564" s="59"/>
      <c r="E564" s="59"/>
      <c r="F564" s="10"/>
      <c r="G564" s="10"/>
      <c r="H564" s="6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.75" customHeight="1">
      <c r="A565" s="10"/>
      <c r="B565" s="58"/>
      <c r="C565" s="58"/>
      <c r="D565" s="59"/>
      <c r="E565" s="59"/>
      <c r="F565" s="10"/>
      <c r="G565" s="10"/>
      <c r="H565" s="6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.75" customHeight="1">
      <c r="A566" s="10"/>
      <c r="B566" s="58"/>
      <c r="C566" s="58"/>
      <c r="D566" s="59"/>
      <c r="E566" s="59"/>
      <c r="F566" s="10"/>
      <c r="G566" s="10"/>
      <c r="H566" s="6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.75" customHeight="1">
      <c r="A567" s="10"/>
      <c r="B567" s="58"/>
      <c r="C567" s="58"/>
      <c r="D567" s="59"/>
      <c r="E567" s="59"/>
      <c r="F567" s="10"/>
      <c r="G567" s="10"/>
      <c r="H567" s="6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.75" customHeight="1">
      <c r="A568" s="10"/>
      <c r="B568" s="58"/>
      <c r="C568" s="58"/>
      <c r="D568" s="59"/>
      <c r="E568" s="59"/>
      <c r="F568" s="10"/>
      <c r="G568" s="10"/>
      <c r="H568" s="6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.75" customHeight="1">
      <c r="A569" s="10"/>
      <c r="B569" s="58"/>
      <c r="C569" s="58"/>
      <c r="D569" s="59"/>
      <c r="E569" s="59"/>
      <c r="F569" s="10"/>
      <c r="G569" s="10"/>
      <c r="H569" s="6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.75" customHeight="1">
      <c r="A570" s="10"/>
      <c r="B570" s="58"/>
      <c r="C570" s="58"/>
      <c r="D570" s="59"/>
      <c r="E570" s="59"/>
      <c r="F570" s="10"/>
      <c r="G570" s="10"/>
      <c r="H570" s="6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.75" customHeight="1">
      <c r="A571" s="10"/>
      <c r="B571" s="58"/>
      <c r="C571" s="58"/>
      <c r="D571" s="59"/>
      <c r="E571" s="59"/>
      <c r="F571" s="10"/>
      <c r="G571" s="10"/>
      <c r="H571" s="6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.75" customHeight="1">
      <c r="A572" s="10"/>
      <c r="B572" s="58"/>
      <c r="C572" s="58"/>
      <c r="D572" s="59"/>
      <c r="E572" s="59"/>
      <c r="F572" s="10"/>
      <c r="G572" s="10"/>
      <c r="H572" s="6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.75" customHeight="1">
      <c r="A573" s="10"/>
      <c r="B573" s="58"/>
      <c r="C573" s="58"/>
      <c r="D573" s="59"/>
      <c r="E573" s="59"/>
      <c r="F573" s="10"/>
      <c r="G573" s="10"/>
      <c r="H573" s="6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.75" customHeight="1">
      <c r="A574" s="10"/>
      <c r="B574" s="58"/>
      <c r="C574" s="58"/>
      <c r="D574" s="59"/>
      <c r="E574" s="59"/>
      <c r="F574" s="10"/>
      <c r="G574" s="10"/>
      <c r="H574" s="6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.75" customHeight="1">
      <c r="A575" s="10"/>
      <c r="B575" s="58"/>
      <c r="C575" s="58"/>
      <c r="D575" s="59"/>
      <c r="E575" s="59"/>
      <c r="F575" s="10"/>
      <c r="G575" s="10"/>
      <c r="H575" s="6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.75" customHeight="1">
      <c r="A576" s="10"/>
      <c r="B576" s="58"/>
      <c r="C576" s="58"/>
      <c r="D576" s="59"/>
      <c r="E576" s="59"/>
      <c r="F576" s="10"/>
      <c r="G576" s="10"/>
      <c r="H576" s="6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.75" customHeight="1">
      <c r="A577" s="10"/>
      <c r="B577" s="58"/>
      <c r="C577" s="58"/>
      <c r="D577" s="59"/>
      <c r="E577" s="59"/>
      <c r="F577" s="10"/>
      <c r="G577" s="10"/>
      <c r="H577" s="6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.75" customHeight="1">
      <c r="A578" s="10"/>
      <c r="B578" s="58"/>
      <c r="C578" s="58"/>
      <c r="D578" s="59"/>
      <c r="E578" s="59"/>
      <c r="F578" s="10"/>
      <c r="G578" s="10"/>
      <c r="H578" s="6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.75" customHeight="1">
      <c r="A579" s="10"/>
      <c r="B579" s="58"/>
      <c r="C579" s="58"/>
      <c r="D579" s="59"/>
      <c r="E579" s="59"/>
      <c r="F579" s="10"/>
      <c r="G579" s="10"/>
      <c r="H579" s="6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.75" customHeight="1">
      <c r="A580" s="10"/>
      <c r="B580" s="58"/>
      <c r="C580" s="58"/>
      <c r="D580" s="59"/>
      <c r="E580" s="59"/>
      <c r="F580" s="10"/>
      <c r="G580" s="10"/>
      <c r="H580" s="6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.75" customHeight="1">
      <c r="A581" s="10"/>
      <c r="B581" s="58"/>
      <c r="C581" s="58"/>
      <c r="D581" s="59"/>
      <c r="E581" s="59"/>
      <c r="F581" s="10"/>
      <c r="G581" s="10"/>
      <c r="H581" s="6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.75" customHeight="1">
      <c r="A582" s="10"/>
      <c r="B582" s="58"/>
      <c r="C582" s="58"/>
      <c r="D582" s="59"/>
      <c r="E582" s="59"/>
      <c r="F582" s="10"/>
      <c r="G582" s="10"/>
      <c r="H582" s="6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.75" customHeight="1">
      <c r="A583" s="10"/>
      <c r="B583" s="58"/>
      <c r="C583" s="58"/>
      <c r="D583" s="59"/>
      <c r="E583" s="59"/>
      <c r="F583" s="10"/>
      <c r="G583" s="10"/>
      <c r="H583" s="6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.75" customHeight="1">
      <c r="A584" s="10"/>
      <c r="B584" s="58"/>
      <c r="C584" s="58"/>
      <c r="D584" s="59"/>
      <c r="E584" s="59"/>
      <c r="F584" s="10"/>
      <c r="G584" s="10"/>
      <c r="H584" s="6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.75" customHeight="1">
      <c r="A585" s="10"/>
      <c r="B585" s="58"/>
      <c r="C585" s="58"/>
      <c r="D585" s="59"/>
      <c r="E585" s="59"/>
      <c r="F585" s="10"/>
      <c r="G585" s="10"/>
      <c r="H585" s="6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.75" customHeight="1">
      <c r="A586" s="10"/>
      <c r="B586" s="58"/>
      <c r="C586" s="58"/>
      <c r="D586" s="59"/>
      <c r="E586" s="59"/>
      <c r="F586" s="10"/>
      <c r="G586" s="10"/>
      <c r="H586" s="6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.75" customHeight="1">
      <c r="A587" s="10"/>
      <c r="B587" s="58"/>
      <c r="C587" s="58"/>
      <c r="D587" s="59"/>
      <c r="E587" s="59"/>
      <c r="F587" s="10"/>
      <c r="G587" s="10"/>
      <c r="H587" s="6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.75" customHeight="1">
      <c r="A588" s="10"/>
      <c r="B588" s="58"/>
      <c r="C588" s="58"/>
      <c r="D588" s="59"/>
      <c r="E588" s="59"/>
      <c r="F588" s="10"/>
      <c r="G588" s="10"/>
      <c r="H588" s="6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.75" customHeight="1">
      <c r="A589" s="10"/>
      <c r="B589" s="58"/>
      <c r="C589" s="58"/>
      <c r="D589" s="59"/>
      <c r="E589" s="59"/>
      <c r="F589" s="10"/>
      <c r="G589" s="10"/>
      <c r="H589" s="6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.75" customHeight="1">
      <c r="A590" s="10"/>
      <c r="B590" s="58"/>
      <c r="C590" s="58"/>
      <c r="D590" s="59"/>
      <c r="E590" s="59"/>
      <c r="F590" s="10"/>
      <c r="G590" s="10"/>
      <c r="H590" s="6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.75" customHeight="1">
      <c r="A591" s="10"/>
      <c r="B591" s="58"/>
      <c r="C591" s="58"/>
      <c r="D591" s="59"/>
      <c r="E591" s="59"/>
      <c r="F591" s="10"/>
      <c r="G591" s="10"/>
      <c r="H591" s="6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.75" customHeight="1">
      <c r="A592" s="10"/>
      <c r="B592" s="58"/>
      <c r="C592" s="58"/>
      <c r="D592" s="59"/>
      <c r="E592" s="59"/>
      <c r="F592" s="10"/>
      <c r="G592" s="10"/>
      <c r="H592" s="6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.75" customHeight="1">
      <c r="A593" s="10"/>
      <c r="B593" s="58"/>
      <c r="C593" s="58"/>
      <c r="D593" s="59"/>
      <c r="E593" s="59"/>
      <c r="F593" s="10"/>
      <c r="G593" s="10"/>
      <c r="H593" s="6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.75" customHeight="1">
      <c r="A594" s="10"/>
      <c r="B594" s="58"/>
      <c r="C594" s="58"/>
      <c r="D594" s="59"/>
      <c r="E594" s="59"/>
      <c r="F594" s="10"/>
      <c r="G594" s="10"/>
      <c r="H594" s="6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.75" customHeight="1">
      <c r="A595" s="10"/>
      <c r="B595" s="58"/>
      <c r="C595" s="58"/>
      <c r="D595" s="59"/>
      <c r="E595" s="59"/>
      <c r="F595" s="10"/>
      <c r="G595" s="10"/>
      <c r="H595" s="6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.75" customHeight="1">
      <c r="A596" s="10"/>
      <c r="B596" s="58"/>
      <c r="C596" s="58"/>
      <c r="D596" s="59"/>
      <c r="E596" s="59"/>
      <c r="F596" s="10"/>
      <c r="G596" s="10"/>
      <c r="H596" s="6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.75" customHeight="1">
      <c r="A597" s="10"/>
      <c r="B597" s="58"/>
      <c r="C597" s="58"/>
      <c r="D597" s="59"/>
      <c r="E597" s="59"/>
      <c r="F597" s="10"/>
      <c r="G597" s="10"/>
      <c r="H597" s="6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.75" customHeight="1">
      <c r="A598" s="10"/>
      <c r="B598" s="58"/>
      <c r="C598" s="58"/>
      <c r="D598" s="59"/>
      <c r="E598" s="59"/>
      <c r="F598" s="10"/>
      <c r="G598" s="10"/>
      <c r="H598" s="6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.75" customHeight="1">
      <c r="A599" s="10"/>
      <c r="B599" s="58"/>
      <c r="C599" s="58"/>
      <c r="D599" s="59"/>
      <c r="E599" s="59"/>
      <c r="F599" s="10"/>
      <c r="G599" s="10"/>
      <c r="H599" s="6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.75" customHeight="1">
      <c r="A600" s="10"/>
      <c r="B600" s="58"/>
      <c r="C600" s="58"/>
      <c r="D600" s="59"/>
      <c r="E600" s="59"/>
      <c r="F600" s="10"/>
      <c r="G600" s="10"/>
      <c r="H600" s="6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.75" customHeight="1">
      <c r="A601" s="10"/>
      <c r="B601" s="58"/>
      <c r="C601" s="58"/>
      <c r="D601" s="59"/>
      <c r="E601" s="59"/>
      <c r="F601" s="10"/>
      <c r="G601" s="10"/>
      <c r="H601" s="6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.75" customHeight="1">
      <c r="A602" s="10"/>
      <c r="B602" s="58"/>
      <c r="C602" s="58"/>
      <c r="D602" s="59"/>
      <c r="E602" s="59"/>
      <c r="F602" s="10"/>
      <c r="G602" s="10"/>
      <c r="H602" s="6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.75" customHeight="1">
      <c r="A603" s="10"/>
      <c r="B603" s="58"/>
      <c r="C603" s="58"/>
      <c r="D603" s="59"/>
      <c r="E603" s="59"/>
      <c r="F603" s="10"/>
      <c r="G603" s="10"/>
      <c r="H603" s="6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.75" customHeight="1">
      <c r="A604" s="10"/>
      <c r="B604" s="58"/>
      <c r="C604" s="58"/>
      <c r="D604" s="59"/>
      <c r="E604" s="59"/>
      <c r="F604" s="10"/>
      <c r="G604" s="10"/>
      <c r="H604" s="6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.75" customHeight="1">
      <c r="A605" s="10"/>
      <c r="B605" s="58"/>
      <c r="C605" s="58"/>
      <c r="D605" s="59"/>
      <c r="E605" s="59"/>
      <c r="F605" s="10"/>
      <c r="G605" s="10"/>
      <c r="H605" s="6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.75" customHeight="1">
      <c r="A606" s="10"/>
      <c r="B606" s="58"/>
      <c r="C606" s="58"/>
      <c r="D606" s="59"/>
      <c r="E606" s="59"/>
      <c r="F606" s="10"/>
      <c r="G606" s="10"/>
      <c r="H606" s="6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.75" customHeight="1">
      <c r="A607" s="10"/>
      <c r="B607" s="58"/>
      <c r="C607" s="58"/>
      <c r="D607" s="59"/>
      <c r="E607" s="59"/>
      <c r="F607" s="10"/>
      <c r="G607" s="10"/>
      <c r="H607" s="6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.75" customHeight="1">
      <c r="A608" s="10"/>
      <c r="B608" s="58"/>
      <c r="C608" s="58"/>
      <c r="D608" s="59"/>
      <c r="E608" s="59"/>
      <c r="F608" s="10"/>
      <c r="G608" s="10"/>
      <c r="H608" s="6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.75" customHeight="1">
      <c r="A609" s="10"/>
      <c r="B609" s="58"/>
      <c r="C609" s="58"/>
      <c r="D609" s="59"/>
      <c r="E609" s="59"/>
      <c r="F609" s="10"/>
      <c r="G609" s="10"/>
      <c r="H609" s="6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.75" customHeight="1">
      <c r="A610" s="10"/>
      <c r="B610" s="58"/>
      <c r="C610" s="58"/>
      <c r="D610" s="59"/>
      <c r="E610" s="59"/>
      <c r="F610" s="10"/>
      <c r="G610" s="10"/>
      <c r="H610" s="6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.75" customHeight="1">
      <c r="A611" s="10"/>
      <c r="B611" s="58"/>
      <c r="C611" s="58"/>
      <c r="D611" s="59"/>
      <c r="E611" s="59"/>
      <c r="F611" s="10"/>
      <c r="G611" s="10"/>
      <c r="H611" s="6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.75" customHeight="1">
      <c r="A612" s="10"/>
      <c r="B612" s="58"/>
      <c r="C612" s="58"/>
      <c r="D612" s="59"/>
      <c r="E612" s="59"/>
      <c r="F612" s="10"/>
      <c r="G612" s="10"/>
      <c r="H612" s="6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.75" customHeight="1">
      <c r="A613" s="10"/>
      <c r="B613" s="58"/>
      <c r="C613" s="58"/>
      <c r="D613" s="59"/>
      <c r="E613" s="59"/>
      <c r="F613" s="10"/>
      <c r="G613" s="10"/>
      <c r="H613" s="6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.75" customHeight="1">
      <c r="A614" s="10"/>
      <c r="B614" s="58"/>
      <c r="C614" s="58"/>
      <c r="D614" s="59"/>
      <c r="E614" s="59"/>
      <c r="F614" s="10"/>
      <c r="G614" s="10"/>
      <c r="H614" s="6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.75" customHeight="1">
      <c r="A615" s="10"/>
      <c r="B615" s="58"/>
      <c r="C615" s="58"/>
      <c r="D615" s="59"/>
      <c r="E615" s="59"/>
      <c r="F615" s="10"/>
      <c r="G615" s="10"/>
      <c r="H615" s="6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.75" customHeight="1">
      <c r="A616" s="10"/>
      <c r="B616" s="58"/>
      <c r="C616" s="58"/>
      <c r="D616" s="59"/>
      <c r="E616" s="59"/>
      <c r="F616" s="10"/>
      <c r="G616" s="10"/>
      <c r="H616" s="6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.75" customHeight="1">
      <c r="A617" s="10"/>
      <c r="B617" s="58"/>
      <c r="C617" s="58"/>
      <c r="D617" s="59"/>
      <c r="E617" s="59"/>
      <c r="F617" s="10"/>
      <c r="G617" s="10"/>
      <c r="H617" s="6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.75" customHeight="1">
      <c r="A618" s="10"/>
      <c r="B618" s="58"/>
      <c r="C618" s="58"/>
      <c r="D618" s="59"/>
      <c r="E618" s="59"/>
      <c r="F618" s="10"/>
      <c r="G618" s="10"/>
      <c r="H618" s="6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.75" customHeight="1">
      <c r="A619" s="10"/>
      <c r="B619" s="58"/>
      <c r="C619" s="58"/>
      <c r="D619" s="59"/>
      <c r="E619" s="59"/>
      <c r="F619" s="10"/>
      <c r="G619" s="10"/>
      <c r="H619" s="6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.75" customHeight="1">
      <c r="A620" s="10"/>
      <c r="B620" s="58"/>
      <c r="C620" s="58"/>
      <c r="D620" s="59"/>
      <c r="E620" s="59"/>
      <c r="F620" s="10"/>
      <c r="G620" s="10"/>
      <c r="H620" s="6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.75" customHeight="1">
      <c r="A621" s="10"/>
      <c r="B621" s="58"/>
      <c r="C621" s="58"/>
      <c r="D621" s="59"/>
      <c r="E621" s="59"/>
      <c r="F621" s="10"/>
      <c r="G621" s="10"/>
      <c r="H621" s="6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.75" customHeight="1">
      <c r="A622" s="10"/>
      <c r="B622" s="58"/>
      <c r="C622" s="58"/>
      <c r="D622" s="59"/>
      <c r="E622" s="59"/>
      <c r="F622" s="10"/>
      <c r="G622" s="10"/>
      <c r="H622" s="6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.75" customHeight="1">
      <c r="A623" s="10"/>
      <c r="B623" s="58"/>
      <c r="C623" s="58"/>
      <c r="D623" s="59"/>
      <c r="E623" s="59"/>
      <c r="F623" s="10"/>
      <c r="G623" s="10"/>
      <c r="H623" s="6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.75" customHeight="1">
      <c r="A624" s="10"/>
      <c r="B624" s="58"/>
      <c r="C624" s="58"/>
      <c r="D624" s="59"/>
      <c r="E624" s="59"/>
      <c r="F624" s="10"/>
      <c r="G624" s="10"/>
      <c r="H624" s="6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.75" customHeight="1">
      <c r="A625" s="10"/>
      <c r="B625" s="58"/>
      <c r="C625" s="58"/>
      <c r="D625" s="59"/>
      <c r="E625" s="59"/>
      <c r="F625" s="10"/>
      <c r="G625" s="10"/>
      <c r="H625" s="6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.75" customHeight="1">
      <c r="A626" s="10"/>
      <c r="B626" s="58"/>
      <c r="C626" s="58"/>
      <c r="D626" s="59"/>
      <c r="E626" s="59"/>
      <c r="F626" s="10"/>
      <c r="G626" s="10"/>
      <c r="H626" s="6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.75" customHeight="1">
      <c r="A627" s="10"/>
      <c r="B627" s="58"/>
      <c r="C627" s="58"/>
      <c r="D627" s="59"/>
      <c r="E627" s="59"/>
      <c r="F627" s="10"/>
      <c r="G627" s="10"/>
      <c r="H627" s="6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.75" customHeight="1">
      <c r="A628" s="10"/>
      <c r="B628" s="58"/>
      <c r="C628" s="58"/>
      <c r="D628" s="59"/>
      <c r="E628" s="59"/>
      <c r="F628" s="10"/>
      <c r="G628" s="10"/>
      <c r="H628" s="6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.75" customHeight="1">
      <c r="A629" s="10"/>
      <c r="B629" s="58"/>
      <c r="C629" s="58"/>
      <c r="D629" s="59"/>
      <c r="E629" s="59"/>
      <c r="F629" s="10"/>
      <c r="G629" s="10"/>
      <c r="H629" s="6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.75" customHeight="1">
      <c r="A630" s="10"/>
      <c r="B630" s="58"/>
      <c r="C630" s="58"/>
      <c r="D630" s="59"/>
      <c r="E630" s="59"/>
      <c r="F630" s="10"/>
      <c r="G630" s="10"/>
      <c r="H630" s="6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.75" customHeight="1">
      <c r="A631" s="10"/>
      <c r="B631" s="58"/>
      <c r="C631" s="58"/>
      <c r="D631" s="59"/>
      <c r="E631" s="59"/>
      <c r="F631" s="10"/>
      <c r="G631" s="10"/>
      <c r="H631" s="6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.75" customHeight="1">
      <c r="A632" s="10"/>
      <c r="B632" s="58"/>
      <c r="C632" s="58"/>
      <c r="D632" s="59"/>
      <c r="E632" s="59"/>
      <c r="F632" s="10"/>
      <c r="G632" s="10"/>
      <c r="H632" s="6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.75" customHeight="1">
      <c r="A633" s="10"/>
      <c r="B633" s="58"/>
      <c r="C633" s="58"/>
      <c r="D633" s="59"/>
      <c r="E633" s="59"/>
      <c r="F633" s="10"/>
      <c r="G633" s="10"/>
      <c r="H633" s="6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.75" customHeight="1">
      <c r="A634" s="10"/>
      <c r="B634" s="58"/>
      <c r="C634" s="58"/>
      <c r="D634" s="59"/>
      <c r="E634" s="59"/>
      <c r="F634" s="10"/>
      <c r="G634" s="10"/>
      <c r="H634" s="6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.75" customHeight="1">
      <c r="A635" s="10"/>
      <c r="B635" s="58"/>
      <c r="C635" s="58"/>
      <c r="D635" s="59"/>
      <c r="E635" s="59"/>
      <c r="F635" s="10"/>
      <c r="G635" s="10"/>
      <c r="H635" s="6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.75" customHeight="1">
      <c r="A636" s="10"/>
      <c r="B636" s="58"/>
      <c r="C636" s="58"/>
      <c r="D636" s="59"/>
      <c r="E636" s="59"/>
      <c r="F636" s="10"/>
      <c r="G636" s="10"/>
      <c r="H636" s="6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.75" customHeight="1">
      <c r="A637" s="10"/>
      <c r="B637" s="58"/>
      <c r="C637" s="58"/>
      <c r="D637" s="59"/>
      <c r="E637" s="59"/>
      <c r="F637" s="10"/>
      <c r="G637" s="10"/>
      <c r="H637" s="6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.75" customHeight="1">
      <c r="A638" s="10"/>
      <c r="B638" s="58"/>
      <c r="C638" s="58"/>
      <c r="D638" s="59"/>
      <c r="E638" s="59"/>
      <c r="F638" s="10"/>
      <c r="G638" s="10"/>
      <c r="H638" s="6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.75" customHeight="1">
      <c r="A639" s="10"/>
      <c r="B639" s="58"/>
      <c r="C639" s="58"/>
      <c r="D639" s="59"/>
      <c r="E639" s="59"/>
      <c r="F639" s="10"/>
      <c r="G639" s="10"/>
      <c r="H639" s="6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.75" customHeight="1">
      <c r="A640" s="10"/>
      <c r="B640" s="58"/>
      <c r="C640" s="58"/>
      <c r="D640" s="59"/>
      <c r="E640" s="59"/>
      <c r="F640" s="10"/>
      <c r="G640" s="10"/>
      <c r="H640" s="6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.75" customHeight="1">
      <c r="A641" s="10"/>
      <c r="B641" s="58"/>
      <c r="C641" s="58"/>
      <c r="D641" s="59"/>
      <c r="E641" s="59"/>
      <c r="F641" s="10"/>
      <c r="G641" s="10"/>
      <c r="H641" s="6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.75" customHeight="1">
      <c r="A642" s="10"/>
      <c r="B642" s="58"/>
      <c r="C642" s="58"/>
      <c r="D642" s="59"/>
      <c r="E642" s="59"/>
      <c r="F642" s="10"/>
      <c r="G642" s="10"/>
      <c r="H642" s="6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.75" customHeight="1">
      <c r="A643" s="10"/>
      <c r="B643" s="58"/>
      <c r="C643" s="58"/>
      <c r="D643" s="59"/>
      <c r="E643" s="59"/>
      <c r="F643" s="10"/>
      <c r="G643" s="10"/>
      <c r="H643" s="6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.75" customHeight="1">
      <c r="A644" s="10"/>
      <c r="B644" s="58"/>
      <c r="C644" s="58"/>
      <c r="D644" s="59"/>
      <c r="E644" s="59"/>
      <c r="F644" s="10"/>
      <c r="G644" s="10"/>
      <c r="H644" s="6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.75" customHeight="1">
      <c r="A645" s="10"/>
      <c r="B645" s="58"/>
      <c r="C645" s="58"/>
      <c r="D645" s="59"/>
      <c r="E645" s="59"/>
      <c r="F645" s="10"/>
      <c r="G645" s="10"/>
      <c r="H645" s="6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.75" customHeight="1">
      <c r="A646" s="10"/>
      <c r="B646" s="58"/>
      <c r="C646" s="58"/>
      <c r="D646" s="59"/>
      <c r="E646" s="59"/>
      <c r="F646" s="10"/>
      <c r="G646" s="10"/>
      <c r="H646" s="6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.75" customHeight="1">
      <c r="A647" s="10"/>
      <c r="B647" s="58"/>
      <c r="C647" s="58"/>
      <c r="D647" s="59"/>
      <c r="E647" s="59"/>
      <c r="F647" s="10"/>
      <c r="G647" s="10"/>
      <c r="H647" s="6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.75" customHeight="1">
      <c r="A648" s="10"/>
      <c r="B648" s="58"/>
      <c r="C648" s="58"/>
      <c r="D648" s="59"/>
      <c r="E648" s="59"/>
      <c r="F648" s="10"/>
      <c r="G648" s="10"/>
      <c r="H648" s="6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.75" customHeight="1">
      <c r="A649" s="10"/>
      <c r="B649" s="58"/>
      <c r="C649" s="58"/>
      <c r="D649" s="59"/>
      <c r="E649" s="59"/>
      <c r="F649" s="10"/>
      <c r="G649" s="10"/>
      <c r="H649" s="6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.75" customHeight="1">
      <c r="A650" s="10"/>
      <c r="B650" s="58"/>
      <c r="C650" s="58"/>
      <c r="D650" s="59"/>
      <c r="E650" s="59"/>
      <c r="F650" s="10"/>
      <c r="G650" s="10"/>
      <c r="H650" s="6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.75" customHeight="1">
      <c r="A651" s="10"/>
      <c r="B651" s="58"/>
      <c r="C651" s="58"/>
      <c r="D651" s="59"/>
      <c r="E651" s="59"/>
      <c r="F651" s="10"/>
      <c r="G651" s="10"/>
      <c r="H651" s="6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.75" customHeight="1">
      <c r="A652" s="10"/>
      <c r="B652" s="58"/>
      <c r="C652" s="58"/>
      <c r="D652" s="59"/>
      <c r="E652" s="59"/>
      <c r="F652" s="10"/>
      <c r="G652" s="10"/>
      <c r="H652" s="6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.75" customHeight="1">
      <c r="A653" s="10"/>
      <c r="B653" s="58"/>
      <c r="C653" s="58"/>
      <c r="D653" s="59"/>
      <c r="E653" s="59"/>
      <c r="F653" s="10"/>
      <c r="G653" s="10"/>
      <c r="H653" s="6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.75" customHeight="1">
      <c r="A654" s="10"/>
      <c r="B654" s="58"/>
      <c r="C654" s="58"/>
      <c r="D654" s="59"/>
      <c r="E654" s="59"/>
      <c r="F654" s="10"/>
      <c r="G654" s="10"/>
      <c r="H654" s="6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.75" customHeight="1">
      <c r="A655" s="10"/>
      <c r="B655" s="58"/>
      <c r="C655" s="58"/>
      <c r="D655" s="59"/>
      <c r="E655" s="59"/>
      <c r="F655" s="10"/>
      <c r="G655" s="10"/>
      <c r="H655" s="6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.75" customHeight="1">
      <c r="A656" s="10"/>
      <c r="B656" s="58"/>
      <c r="C656" s="58"/>
      <c r="D656" s="59"/>
      <c r="E656" s="59"/>
      <c r="F656" s="10"/>
      <c r="G656" s="10"/>
      <c r="H656" s="6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.75" customHeight="1">
      <c r="A657" s="10"/>
      <c r="B657" s="58"/>
      <c r="C657" s="58"/>
      <c r="D657" s="59"/>
      <c r="E657" s="59"/>
      <c r="F657" s="10"/>
      <c r="G657" s="10"/>
      <c r="H657" s="6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.75" customHeight="1">
      <c r="A658" s="10"/>
      <c r="B658" s="58"/>
      <c r="C658" s="58"/>
      <c r="D658" s="59"/>
      <c r="E658" s="59"/>
      <c r="F658" s="10"/>
      <c r="G658" s="10"/>
      <c r="H658" s="6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.75" customHeight="1">
      <c r="A659" s="10"/>
      <c r="B659" s="58"/>
      <c r="C659" s="58"/>
      <c r="D659" s="59"/>
      <c r="E659" s="59"/>
      <c r="F659" s="10"/>
      <c r="G659" s="10"/>
      <c r="H659" s="6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.75" customHeight="1">
      <c r="A660" s="10"/>
      <c r="B660" s="58"/>
      <c r="C660" s="58"/>
      <c r="D660" s="59"/>
      <c r="E660" s="59"/>
      <c r="F660" s="10"/>
      <c r="G660" s="10"/>
      <c r="H660" s="6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.75" customHeight="1">
      <c r="A661" s="10"/>
      <c r="B661" s="58"/>
      <c r="C661" s="58"/>
      <c r="D661" s="59"/>
      <c r="E661" s="59"/>
      <c r="F661" s="10"/>
      <c r="G661" s="10"/>
      <c r="H661" s="6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.75" customHeight="1">
      <c r="A662" s="10"/>
      <c r="B662" s="58"/>
      <c r="C662" s="58"/>
      <c r="D662" s="59"/>
      <c r="E662" s="59"/>
      <c r="F662" s="10"/>
      <c r="G662" s="10"/>
      <c r="H662" s="6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.75" customHeight="1">
      <c r="A663" s="10"/>
      <c r="B663" s="58"/>
      <c r="C663" s="58"/>
      <c r="D663" s="59"/>
      <c r="E663" s="59"/>
      <c r="F663" s="10"/>
      <c r="G663" s="10"/>
      <c r="H663" s="6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.75" customHeight="1">
      <c r="A664" s="10"/>
      <c r="B664" s="58"/>
      <c r="C664" s="58"/>
      <c r="D664" s="59"/>
      <c r="E664" s="59"/>
      <c r="F664" s="10"/>
      <c r="G664" s="10"/>
      <c r="H664" s="6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.75" customHeight="1">
      <c r="A665" s="10"/>
      <c r="B665" s="58"/>
      <c r="C665" s="58"/>
      <c r="D665" s="59"/>
      <c r="E665" s="59"/>
      <c r="F665" s="10"/>
      <c r="G665" s="10"/>
      <c r="H665" s="6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.75" customHeight="1">
      <c r="A666" s="10"/>
      <c r="B666" s="58"/>
      <c r="C666" s="58"/>
      <c r="D666" s="59"/>
      <c r="E666" s="59"/>
      <c r="F666" s="10"/>
      <c r="G666" s="10"/>
      <c r="H666" s="6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.75" customHeight="1">
      <c r="A667" s="10"/>
      <c r="B667" s="58"/>
      <c r="C667" s="58"/>
      <c r="D667" s="59"/>
      <c r="E667" s="59"/>
      <c r="F667" s="10"/>
      <c r="G667" s="10"/>
      <c r="H667" s="6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.75" customHeight="1">
      <c r="A668" s="10"/>
      <c r="B668" s="58"/>
      <c r="C668" s="58"/>
      <c r="D668" s="59"/>
      <c r="E668" s="59"/>
      <c r="F668" s="10"/>
      <c r="G668" s="10"/>
      <c r="H668" s="6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.75" customHeight="1">
      <c r="A669" s="10"/>
      <c r="B669" s="58"/>
      <c r="C669" s="58"/>
      <c r="D669" s="59"/>
      <c r="E669" s="59"/>
      <c r="F669" s="10"/>
      <c r="G669" s="10"/>
      <c r="H669" s="6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.75" customHeight="1">
      <c r="A670" s="10"/>
      <c r="B670" s="58"/>
      <c r="C670" s="58"/>
      <c r="D670" s="59"/>
      <c r="E670" s="59"/>
      <c r="F670" s="10"/>
      <c r="G670" s="10"/>
      <c r="H670" s="6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.75" customHeight="1">
      <c r="A671" s="10"/>
      <c r="B671" s="58"/>
      <c r="C671" s="58"/>
      <c r="D671" s="59"/>
      <c r="E671" s="59"/>
      <c r="F671" s="10"/>
      <c r="G671" s="10"/>
      <c r="H671" s="6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.75" customHeight="1">
      <c r="A672" s="10"/>
      <c r="B672" s="58"/>
      <c r="C672" s="58"/>
      <c r="D672" s="59"/>
      <c r="E672" s="59"/>
      <c r="F672" s="10"/>
      <c r="G672" s="10"/>
      <c r="H672" s="6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.75" customHeight="1">
      <c r="A673" s="10"/>
      <c r="B673" s="58"/>
      <c r="C673" s="58"/>
      <c r="D673" s="59"/>
      <c r="E673" s="59"/>
      <c r="F673" s="10"/>
      <c r="G673" s="10"/>
      <c r="H673" s="6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.75" customHeight="1">
      <c r="A674" s="10"/>
      <c r="B674" s="58"/>
      <c r="C674" s="58"/>
      <c r="D674" s="59"/>
      <c r="E674" s="59"/>
      <c r="F674" s="10"/>
      <c r="G674" s="10"/>
      <c r="H674" s="6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.75" customHeight="1">
      <c r="A675" s="10"/>
      <c r="B675" s="58"/>
      <c r="C675" s="58"/>
      <c r="D675" s="59"/>
      <c r="E675" s="59"/>
      <c r="F675" s="10"/>
      <c r="G675" s="10"/>
      <c r="H675" s="6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.75" customHeight="1">
      <c r="A676" s="10"/>
      <c r="B676" s="58"/>
      <c r="C676" s="58"/>
      <c r="D676" s="59"/>
      <c r="E676" s="59"/>
      <c r="F676" s="10"/>
      <c r="G676" s="10"/>
      <c r="H676" s="6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.75" customHeight="1">
      <c r="A677" s="10"/>
      <c r="B677" s="58"/>
      <c r="C677" s="58"/>
      <c r="D677" s="59"/>
      <c r="E677" s="59"/>
      <c r="F677" s="10"/>
      <c r="G677" s="10"/>
      <c r="H677" s="6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.75" customHeight="1">
      <c r="A678" s="10"/>
      <c r="B678" s="58"/>
      <c r="C678" s="58"/>
      <c r="D678" s="59"/>
      <c r="E678" s="59"/>
      <c r="F678" s="10"/>
      <c r="G678" s="10"/>
      <c r="H678" s="6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.75" customHeight="1">
      <c r="A679" s="10"/>
      <c r="B679" s="58"/>
      <c r="C679" s="58"/>
      <c r="D679" s="59"/>
      <c r="E679" s="59"/>
      <c r="F679" s="10"/>
      <c r="G679" s="10"/>
      <c r="H679" s="6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.75" customHeight="1">
      <c r="A680" s="10"/>
      <c r="B680" s="58"/>
      <c r="C680" s="58"/>
      <c r="D680" s="59"/>
      <c r="E680" s="59"/>
      <c r="F680" s="10"/>
      <c r="G680" s="10"/>
      <c r="H680" s="6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.75" customHeight="1">
      <c r="A681" s="10"/>
      <c r="B681" s="58"/>
      <c r="C681" s="58"/>
      <c r="D681" s="59"/>
      <c r="E681" s="59"/>
      <c r="F681" s="10"/>
      <c r="G681" s="10"/>
      <c r="H681" s="6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.75" customHeight="1">
      <c r="A682" s="10"/>
      <c r="B682" s="58"/>
      <c r="C682" s="58"/>
      <c r="D682" s="59"/>
      <c r="E682" s="59"/>
      <c r="F682" s="10"/>
      <c r="G682" s="10"/>
      <c r="H682" s="6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.75" customHeight="1">
      <c r="A683" s="10"/>
      <c r="B683" s="58"/>
      <c r="C683" s="58"/>
      <c r="D683" s="59"/>
      <c r="E683" s="59"/>
      <c r="F683" s="10"/>
      <c r="G683" s="10"/>
      <c r="H683" s="6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.75" customHeight="1">
      <c r="A684" s="10"/>
      <c r="B684" s="58"/>
      <c r="C684" s="58"/>
      <c r="D684" s="59"/>
      <c r="E684" s="59"/>
      <c r="F684" s="10"/>
      <c r="G684" s="10"/>
      <c r="H684" s="6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.75" customHeight="1">
      <c r="A685" s="10"/>
      <c r="B685" s="58"/>
      <c r="C685" s="58"/>
      <c r="D685" s="59"/>
      <c r="E685" s="59"/>
      <c r="F685" s="10"/>
      <c r="G685" s="10"/>
      <c r="H685" s="6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.75" customHeight="1">
      <c r="A686" s="10"/>
      <c r="B686" s="58"/>
      <c r="C686" s="58"/>
      <c r="D686" s="59"/>
      <c r="E686" s="59"/>
      <c r="F686" s="10"/>
      <c r="G686" s="10"/>
      <c r="H686" s="6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.75" customHeight="1">
      <c r="A687" s="10"/>
      <c r="B687" s="58"/>
      <c r="C687" s="58"/>
      <c r="D687" s="59"/>
      <c r="E687" s="59"/>
      <c r="F687" s="10"/>
      <c r="G687" s="10"/>
      <c r="H687" s="6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.75" customHeight="1">
      <c r="A688" s="10"/>
      <c r="B688" s="58"/>
      <c r="C688" s="58"/>
      <c r="D688" s="59"/>
      <c r="E688" s="59"/>
      <c r="F688" s="10"/>
      <c r="G688" s="10"/>
      <c r="H688" s="6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.75" customHeight="1">
      <c r="A689" s="10"/>
      <c r="B689" s="58"/>
      <c r="C689" s="58"/>
      <c r="D689" s="59"/>
      <c r="E689" s="59"/>
      <c r="F689" s="10"/>
      <c r="G689" s="10"/>
      <c r="H689" s="6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.75" customHeight="1">
      <c r="A690" s="10"/>
      <c r="B690" s="58"/>
      <c r="C690" s="58"/>
      <c r="D690" s="59"/>
      <c r="E690" s="59"/>
      <c r="F690" s="10"/>
      <c r="G690" s="10"/>
      <c r="H690" s="6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.75" customHeight="1">
      <c r="A691" s="10"/>
      <c r="B691" s="58"/>
      <c r="C691" s="58"/>
      <c r="D691" s="59"/>
      <c r="E691" s="59"/>
      <c r="F691" s="10"/>
      <c r="G691" s="10"/>
      <c r="H691" s="6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.75" customHeight="1">
      <c r="A692" s="10"/>
      <c r="B692" s="58"/>
      <c r="C692" s="58"/>
      <c r="D692" s="59"/>
      <c r="E692" s="59"/>
      <c r="F692" s="10"/>
      <c r="G692" s="10"/>
      <c r="H692" s="6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.75" customHeight="1">
      <c r="A693" s="10"/>
      <c r="B693" s="58"/>
      <c r="C693" s="58"/>
      <c r="D693" s="59"/>
      <c r="E693" s="59"/>
      <c r="F693" s="10"/>
      <c r="G693" s="10"/>
      <c r="H693" s="6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.75" customHeight="1">
      <c r="A694" s="10"/>
      <c r="B694" s="58"/>
      <c r="C694" s="58"/>
      <c r="D694" s="59"/>
      <c r="E694" s="59"/>
      <c r="F694" s="10"/>
      <c r="G694" s="10"/>
      <c r="H694" s="6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.75" customHeight="1">
      <c r="A695" s="10"/>
      <c r="B695" s="58"/>
      <c r="C695" s="58"/>
      <c r="D695" s="59"/>
      <c r="E695" s="59"/>
      <c r="F695" s="10"/>
      <c r="G695" s="10"/>
      <c r="H695" s="6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.75" customHeight="1">
      <c r="A696" s="10"/>
      <c r="B696" s="58"/>
      <c r="C696" s="58"/>
      <c r="D696" s="59"/>
      <c r="E696" s="59"/>
      <c r="F696" s="10"/>
      <c r="G696" s="10"/>
      <c r="H696" s="6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.75" customHeight="1">
      <c r="A697" s="10"/>
      <c r="B697" s="58"/>
      <c r="C697" s="58"/>
      <c r="D697" s="59"/>
      <c r="E697" s="59"/>
      <c r="F697" s="10"/>
      <c r="G697" s="10"/>
      <c r="H697" s="6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.75" customHeight="1">
      <c r="A698" s="10"/>
      <c r="B698" s="58"/>
      <c r="C698" s="58"/>
      <c r="D698" s="59"/>
      <c r="E698" s="59"/>
      <c r="F698" s="10"/>
      <c r="G698" s="10"/>
      <c r="H698" s="6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.75" customHeight="1">
      <c r="A699" s="10"/>
      <c r="B699" s="58"/>
      <c r="C699" s="58"/>
      <c r="D699" s="59"/>
      <c r="E699" s="59"/>
      <c r="F699" s="10"/>
      <c r="G699" s="10"/>
      <c r="H699" s="6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.75" customHeight="1">
      <c r="A700" s="10"/>
      <c r="B700" s="58"/>
      <c r="C700" s="58"/>
      <c r="D700" s="59"/>
      <c r="E700" s="59"/>
      <c r="F700" s="10"/>
      <c r="G700" s="10"/>
      <c r="H700" s="6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.75" customHeight="1">
      <c r="A701" s="10"/>
      <c r="B701" s="58"/>
      <c r="C701" s="58"/>
      <c r="D701" s="59"/>
      <c r="E701" s="59"/>
      <c r="F701" s="10"/>
      <c r="G701" s="10"/>
      <c r="H701" s="6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.75" customHeight="1">
      <c r="A702" s="10"/>
      <c r="B702" s="58"/>
      <c r="C702" s="58"/>
      <c r="D702" s="59"/>
      <c r="E702" s="59"/>
      <c r="F702" s="10"/>
      <c r="G702" s="10"/>
      <c r="H702" s="6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.75" customHeight="1">
      <c r="A703" s="10"/>
      <c r="B703" s="58"/>
      <c r="C703" s="58"/>
      <c r="D703" s="59"/>
      <c r="E703" s="59"/>
      <c r="F703" s="10"/>
      <c r="G703" s="10"/>
      <c r="H703" s="6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.75" customHeight="1">
      <c r="A704" s="10"/>
      <c r="B704" s="58"/>
      <c r="C704" s="58"/>
      <c r="D704" s="59"/>
      <c r="E704" s="59"/>
      <c r="F704" s="10"/>
      <c r="G704" s="10"/>
      <c r="H704" s="6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.75" customHeight="1">
      <c r="A705" s="10"/>
      <c r="B705" s="58"/>
      <c r="C705" s="58"/>
      <c r="D705" s="59"/>
      <c r="E705" s="59"/>
      <c r="F705" s="10"/>
      <c r="G705" s="10"/>
      <c r="H705" s="6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.75" customHeight="1">
      <c r="A706" s="10"/>
      <c r="B706" s="58"/>
      <c r="C706" s="58"/>
      <c r="D706" s="59"/>
      <c r="E706" s="59"/>
      <c r="F706" s="10"/>
      <c r="G706" s="10"/>
      <c r="H706" s="6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.75" customHeight="1">
      <c r="A707" s="10"/>
      <c r="B707" s="58"/>
      <c r="C707" s="58"/>
      <c r="D707" s="59"/>
      <c r="E707" s="59"/>
      <c r="F707" s="10"/>
      <c r="G707" s="10"/>
      <c r="H707" s="6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.75" customHeight="1">
      <c r="A708" s="10"/>
      <c r="B708" s="58"/>
      <c r="C708" s="58"/>
      <c r="D708" s="59"/>
      <c r="E708" s="59"/>
      <c r="F708" s="10"/>
      <c r="G708" s="10"/>
      <c r="H708" s="6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.75" customHeight="1">
      <c r="A709" s="10"/>
      <c r="B709" s="58"/>
      <c r="C709" s="58"/>
      <c r="D709" s="59"/>
      <c r="E709" s="59"/>
      <c r="F709" s="10"/>
      <c r="G709" s="10"/>
      <c r="H709" s="6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.75" customHeight="1">
      <c r="A710" s="10"/>
      <c r="B710" s="58"/>
      <c r="C710" s="58"/>
      <c r="D710" s="59"/>
      <c r="E710" s="59"/>
      <c r="F710" s="10"/>
      <c r="G710" s="10"/>
      <c r="H710" s="6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.75" customHeight="1">
      <c r="A711" s="10"/>
      <c r="B711" s="58"/>
      <c r="C711" s="58"/>
      <c r="D711" s="59"/>
      <c r="E711" s="59"/>
      <c r="F711" s="10"/>
      <c r="G711" s="10"/>
      <c r="H711" s="6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.75" customHeight="1">
      <c r="A712" s="10"/>
      <c r="B712" s="58"/>
      <c r="C712" s="58"/>
      <c r="D712" s="59"/>
      <c r="E712" s="59"/>
      <c r="F712" s="10"/>
      <c r="G712" s="10"/>
      <c r="H712" s="6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.75" customHeight="1">
      <c r="A713" s="10"/>
      <c r="B713" s="58"/>
      <c r="C713" s="58"/>
      <c r="D713" s="59"/>
      <c r="E713" s="59"/>
      <c r="F713" s="10"/>
      <c r="G713" s="10"/>
      <c r="H713" s="6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.75" customHeight="1">
      <c r="A714" s="10"/>
      <c r="B714" s="58"/>
      <c r="C714" s="58"/>
      <c r="D714" s="59"/>
      <c r="E714" s="59"/>
      <c r="F714" s="10"/>
      <c r="G714" s="10"/>
      <c r="H714" s="6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.75" customHeight="1">
      <c r="A715" s="10"/>
      <c r="B715" s="58"/>
      <c r="C715" s="58"/>
      <c r="D715" s="59"/>
      <c r="E715" s="59"/>
      <c r="F715" s="10"/>
      <c r="G715" s="10"/>
      <c r="H715" s="6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.75" customHeight="1">
      <c r="A716" s="10"/>
      <c r="B716" s="58"/>
      <c r="C716" s="58"/>
      <c r="D716" s="59"/>
      <c r="E716" s="59"/>
      <c r="F716" s="10"/>
      <c r="G716" s="10"/>
      <c r="H716" s="6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.75" customHeight="1">
      <c r="A717" s="10"/>
      <c r="B717" s="58"/>
      <c r="C717" s="58"/>
      <c r="D717" s="59"/>
      <c r="E717" s="59"/>
      <c r="F717" s="10"/>
      <c r="G717" s="10"/>
      <c r="H717" s="6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.75" customHeight="1">
      <c r="A718" s="10"/>
      <c r="B718" s="58"/>
      <c r="C718" s="58"/>
      <c r="D718" s="59"/>
      <c r="E718" s="59"/>
      <c r="F718" s="10"/>
      <c r="G718" s="10"/>
      <c r="H718" s="6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.75" customHeight="1">
      <c r="A719" s="10"/>
      <c r="B719" s="58"/>
      <c r="C719" s="58"/>
      <c r="D719" s="59"/>
      <c r="E719" s="59"/>
      <c r="F719" s="10"/>
      <c r="G719" s="10"/>
      <c r="H719" s="6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.75" customHeight="1">
      <c r="A720" s="10"/>
      <c r="B720" s="58"/>
      <c r="C720" s="58"/>
      <c r="D720" s="59"/>
      <c r="E720" s="59"/>
      <c r="F720" s="10"/>
      <c r="G720" s="10"/>
      <c r="H720" s="6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.75" customHeight="1">
      <c r="A721" s="10"/>
      <c r="B721" s="58"/>
      <c r="C721" s="58"/>
      <c r="D721" s="59"/>
      <c r="E721" s="59"/>
      <c r="F721" s="10"/>
      <c r="G721" s="10"/>
      <c r="H721" s="6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.75" customHeight="1">
      <c r="A722" s="10"/>
      <c r="B722" s="58"/>
      <c r="C722" s="58"/>
      <c r="D722" s="59"/>
      <c r="E722" s="59"/>
      <c r="F722" s="10"/>
      <c r="G722" s="10"/>
      <c r="H722" s="6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.75" customHeight="1">
      <c r="A723" s="10"/>
      <c r="B723" s="58"/>
      <c r="C723" s="58"/>
      <c r="D723" s="59"/>
      <c r="E723" s="59"/>
      <c r="F723" s="10"/>
      <c r="G723" s="10"/>
      <c r="H723" s="6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.75" customHeight="1">
      <c r="A724" s="10"/>
      <c r="B724" s="58"/>
      <c r="C724" s="58"/>
      <c r="D724" s="59"/>
      <c r="E724" s="59"/>
      <c r="F724" s="10"/>
      <c r="G724" s="10"/>
      <c r="H724" s="6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.75" customHeight="1">
      <c r="A725" s="10"/>
      <c r="B725" s="58"/>
      <c r="C725" s="58"/>
      <c r="D725" s="59"/>
      <c r="E725" s="59"/>
      <c r="F725" s="10"/>
      <c r="G725" s="10"/>
      <c r="H725" s="6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.75" customHeight="1">
      <c r="A726" s="10"/>
      <c r="B726" s="58"/>
      <c r="C726" s="58"/>
      <c r="D726" s="59"/>
      <c r="E726" s="59"/>
      <c r="F726" s="10"/>
      <c r="G726" s="10"/>
      <c r="H726" s="6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.75" customHeight="1">
      <c r="A727" s="10"/>
      <c r="B727" s="58"/>
      <c r="C727" s="58"/>
      <c r="D727" s="59"/>
      <c r="E727" s="59"/>
      <c r="F727" s="10"/>
      <c r="G727" s="10"/>
      <c r="H727" s="6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.75" customHeight="1">
      <c r="A728" s="10"/>
      <c r="B728" s="58"/>
      <c r="C728" s="58"/>
      <c r="D728" s="59"/>
      <c r="E728" s="59"/>
      <c r="F728" s="10"/>
      <c r="G728" s="10"/>
      <c r="H728" s="6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.75" customHeight="1">
      <c r="A729" s="10"/>
      <c r="B729" s="58"/>
      <c r="C729" s="58"/>
      <c r="D729" s="59"/>
      <c r="E729" s="59"/>
      <c r="F729" s="10"/>
      <c r="G729" s="10"/>
      <c r="H729" s="6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.75" customHeight="1">
      <c r="A730" s="10"/>
      <c r="B730" s="58"/>
      <c r="C730" s="58"/>
      <c r="D730" s="59"/>
      <c r="E730" s="59"/>
      <c r="F730" s="10"/>
      <c r="G730" s="10"/>
      <c r="H730" s="6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.75" customHeight="1">
      <c r="A731" s="10"/>
      <c r="B731" s="58"/>
      <c r="C731" s="58"/>
      <c r="D731" s="59"/>
      <c r="E731" s="59"/>
      <c r="F731" s="10"/>
      <c r="G731" s="10"/>
      <c r="H731" s="6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.75" customHeight="1">
      <c r="A732" s="10"/>
      <c r="B732" s="58"/>
      <c r="C732" s="58"/>
      <c r="D732" s="59"/>
      <c r="E732" s="59"/>
      <c r="F732" s="10"/>
      <c r="G732" s="10"/>
      <c r="H732" s="6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.75" customHeight="1">
      <c r="A733" s="10"/>
      <c r="B733" s="58"/>
      <c r="C733" s="58"/>
      <c r="D733" s="59"/>
      <c r="E733" s="59"/>
      <c r="F733" s="10"/>
      <c r="G733" s="10"/>
      <c r="H733" s="6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.75" customHeight="1">
      <c r="A734" s="10"/>
      <c r="B734" s="58"/>
      <c r="C734" s="58"/>
      <c r="D734" s="59"/>
      <c r="E734" s="59"/>
      <c r="F734" s="10"/>
      <c r="G734" s="10"/>
      <c r="H734" s="6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.75" customHeight="1">
      <c r="A735" s="10"/>
      <c r="B735" s="58"/>
      <c r="C735" s="58"/>
      <c r="D735" s="59"/>
      <c r="E735" s="59"/>
      <c r="F735" s="10"/>
      <c r="G735" s="10"/>
      <c r="H735" s="6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.75" customHeight="1">
      <c r="A736" s="10"/>
      <c r="B736" s="58"/>
      <c r="C736" s="58"/>
      <c r="D736" s="59"/>
      <c r="E736" s="59"/>
      <c r="F736" s="10"/>
      <c r="G736" s="10"/>
      <c r="H736" s="6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.75" customHeight="1">
      <c r="A737" s="10"/>
      <c r="B737" s="58"/>
      <c r="C737" s="58"/>
      <c r="D737" s="59"/>
      <c r="E737" s="59"/>
      <c r="F737" s="10"/>
      <c r="G737" s="10"/>
      <c r="H737" s="6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.75" customHeight="1">
      <c r="A738" s="10"/>
      <c r="B738" s="58"/>
      <c r="C738" s="58"/>
      <c r="D738" s="59"/>
      <c r="E738" s="59"/>
      <c r="F738" s="10"/>
      <c r="G738" s="10"/>
      <c r="H738" s="6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.75" customHeight="1">
      <c r="A739" s="10"/>
      <c r="B739" s="58"/>
      <c r="C739" s="58"/>
      <c r="D739" s="59"/>
      <c r="E739" s="59"/>
      <c r="F739" s="10"/>
      <c r="G739" s="10"/>
      <c r="H739" s="6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.75" customHeight="1">
      <c r="A740" s="10"/>
      <c r="B740" s="58"/>
      <c r="C740" s="58"/>
      <c r="D740" s="59"/>
      <c r="E740" s="59"/>
      <c r="F740" s="10"/>
      <c r="G740" s="10"/>
      <c r="H740" s="6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.75" customHeight="1">
      <c r="A741" s="10"/>
      <c r="B741" s="58"/>
      <c r="C741" s="58"/>
      <c r="D741" s="59"/>
      <c r="E741" s="59"/>
      <c r="F741" s="10"/>
      <c r="G741" s="10"/>
      <c r="H741" s="6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.75" customHeight="1">
      <c r="A742" s="10"/>
      <c r="B742" s="58"/>
      <c r="C742" s="58"/>
      <c r="D742" s="59"/>
      <c r="E742" s="59"/>
      <c r="F742" s="10"/>
      <c r="G742" s="10"/>
      <c r="H742" s="6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.75" customHeight="1">
      <c r="A743" s="10"/>
      <c r="B743" s="58"/>
      <c r="C743" s="58"/>
      <c r="D743" s="59"/>
      <c r="E743" s="59"/>
      <c r="F743" s="10"/>
      <c r="G743" s="10"/>
      <c r="H743" s="6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.75" customHeight="1">
      <c r="A744" s="10"/>
      <c r="B744" s="58"/>
      <c r="C744" s="58"/>
      <c r="D744" s="59"/>
      <c r="E744" s="59"/>
      <c r="F744" s="10"/>
      <c r="G744" s="10"/>
      <c r="H744" s="6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.75" customHeight="1">
      <c r="A745" s="10"/>
      <c r="B745" s="58"/>
      <c r="C745" s="58"/>
      <c r="D745" s="59"/>
      <c r="E745" s="59"/>
      <c r="F745" s="10"/>
      <c r="G745" s="10"/>
      <c r="H745" s="6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.75" customHeight="1">
      <c r="A746" s="10"/>
      <c r="B746" s="58"/>
      <c r="C746" s="58"/>
      <c r="D746" s="59"/>
      <c r="E746" s="59"/>
      <c r="F746" s="10"/>
      <c r="G746" s="10"/>
      <c r="H746" s="6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.75" customHeight="1">
      <c r="A747" s="10"/>
      <c r="B747" s="58"/>
      <c r="C747" s="58"/>
      <c r="D747" s="59"/>
      <c r="E747" s="59"/>
      <c r="F747" s="10"/>
      <c r="G747" s="10"/>
      <c r="H747" s="6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.75" customHeight="1">
      <c r="A748" s="10"/>
      <c r="B748" s="58"/>
      <c r="C748" s="58"/>
      <c r="D748" s="59"/>
      <c r="E748" s="59"/>
      <c r="F748" s="10"/>
      <c r="G748" s="10"/>
      <c r="H748" s="6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.75" customHeight="1">
      <c r="A749" s="10"/>
      <c r="B749" s="58"/>
      <c r="C749" s="58"/>
      <c r="D749" s="59"/>
      <c r="E749" s="59"/>
      <c r="F749" s="10"/>
      <c r="G749" s="10"/>
      <c r="H749" s="6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.75" customHeight="1">
      <c r="A750" s="10"/>
      <c r="B750" s="58"/>
      <c r="C750" s="58"/>
      <c r="D750" s="59"/>
      <c r="E750" s="59"/>
      <c r="F750" s="10"/>
      <c r="G750" s="10"/>
      <c r="H750" s="6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.75" customHeight="1">
      <c r="A751" s="10"/>
      <c r="B751" s="58"/>
      <c r="C751" s="58"/>
      <c r="D751" s="59"/>
      <c r="E751" s="59"/>
      <c r="F751" s="10"/>
      <c r="G751" s="10"/>
      <c r="H751" s="6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.75" customHeight="1">
      <c r="A752" s="10"/>
      <c r="B752" s="58"/>
      <c r="C752" s="58"/>
      <c r="D752" s="59"/>
      <c r="E752" s="59"/>
      <c r="F752" s="10"/>
      <c r="G752" s="10"/>
      <c r="H752" s="6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.75" customHeight="1">
      <c r="A753" s="10"/>
      <c r="B753" s="58"/>
      <c r="C753" s="58"/>
      <c r="D753" s="59"/>
      <c r="E753" s="59"/>
      <c r="F753" s="10"/>
      <c r="G753" s="10"/>
      <c r="H753" s="6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.75" customHeight="1">
      <c r="A754" s="10"/>
      <c r="B754" s="58"/>
      <c r="C754" s="58"/>
      <c r="D754" s="59"/>
      <c r="E754" s="59"/>
      <c r="F754" s="10"/>
      <c r="G754" s="10"/>
      <c r="H754" s="6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.75" customHeight="1">
      <c r="A755" s="10"/>
      <c r="B755" s="58"/>
      <c r="C755" s="58"/>
      <c r="D755" s="59"/>
      <c r="E755" s="59"/>
      <c r="F755" s="10"/>
      <c r="G755" s="10"/>
      <c r="H755" s="6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.75" customHeight="1">
      <c r="A756" s="10"/>
      <c r="B756" s="58"/>
      <c r="C756" s="58"/>
      <c r="D756" s="59"/>
      <c r="E756" s="59"/>
      <c r="F756" s="10"/>
      <c r="G756" s="10"/>
      <c r="H756" s="6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.75" customHeight="1">
      <c r="A757" s="10"/>
      <c r="B757" s="58"/>
      <c r="C757" s="58"/>
      <c r="D757" s="59"/>
      <c r="E757" s="59"/>
      <c r="F757" s="10"/>
      <c r="G757" s="10"/>
      <c r="H757" s="6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.75" customHeight="1">
      <c r="A758" s="10"/>
      <c r="B758" s="58"/>
      <c r="C758" s="58"/>
      <c r="D758" s="59"/>
      <c r="E758" s="59"/>
      <c r="F758" s="10"/>
      <c r="G758" s="10"/>
      <c r="H758" s="6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.75" customHeight="1">
      <c r="A759" s="10"/>
      <c r="B759" s="58"/>
      <c r="C759" s="58"/>
      <c r="D759" s="59"/>
      <c r="E759" s="59"/>
      <c r="F759" s="10"/>
      <c r="G759" s="10"/>
      <c r="H759" s="6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.75" customHeight="1">
      <c r="A760" s="10"/>
      <c r="B760" s="58"/>
      <c r="C760" s="58"/>
      <c r="D760" s="59"/>
      <c r="E760" s="59"/>
      <c r="F760" s="10"/>
      <c r="G760" s="10"/>
      <c r="H760" s="6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.75" customHeight="1">
      <c r="A761" s="10"/>
      <c r="B761" s="58"/>
      <c r="C761" s="58"/>
      <c r="D761" s="59"/>
      <c r="E761" s="59"/>
      <c r="F761" s="10"/>
      <c r="G761" s="10"/>
      <c r="H761" s="6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.75" customHeight="1">
      <c r="A762" s="10"/>
      <c r="B762" s="58"/>
      <c r="C762" s="58"/>
      <c r="D762" s="59"/>
      <c r="E762" s="59"/>
      <c r="F762" s="10"/>
      <c r="G762" s="10"/>
      <c r="H762" s="6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.75" customHeight="1">
      <c r="A763" s="10"/>
      <c r="B763" s="58"/>
      <c r="C763" s="58"/>
      <c r="D763" s="59"/>
      <c r="E763" s="59"/>
      <c r="F763" s="10"/>
      <c r="G763" s="10"/>
      <c r="H763" s="6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.75" customHeight="1">
      <c r="A764" s="10"/>
      <c r="B764" s="58"/>
      <c r="C764" s="58"/>
      <c r="D764" s="59"/>
      <c r="E764" s="59"/>
      <c r="F764" s="10"/>
      <c r="G764" s="10"/>
      <c r="H764" s="6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.75" customHeight="1">
      <c r="A765" s="10"/>
      <c r="B765" s="58"/>
      <c r="C765" s="58"/>
      <c r="D765" s="59"/>
      <c r="E765" s="59"/>
      <c r="F765" s="10"/>
      <c r="G765" s="10"/>
      <c r="H765" s="6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.75" customHeight="1">
      <c r="A766" s="10"/>
      <c r="B766" s="58"/>
      <c r="C766" s="58"/>
      <c r="D766" s="59"/>
      <c r="E766" s="59"/>
      <c r="F766" s="10"/>
      <c r="G766" s="10"/>
      <c r="H766" s="6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.75" customHeight="1">
      <c r="A767" s="10"/>
      <c r="B767" s="58"/>
      <c r="C767" s="58"/>
      <c r="D767" s="59"/>
      <c r="E767" s="59"/>
      <c r="F767" s="10"/>
      <c r="G767" s="10"/>
      <c r="H767" s="6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.75" customHeight="1">
      <c r="A768" s="10"/>
      <c r="B768" s="58"/>
      <c r="C768" s="58"/>
      <c r="D768" s="59"/>
      <c r="E768" s="59"/>
      <c r="F768" s="10"/>
      <c r="G768" s="10"/>
      <c r="H768" s="6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.75" customHeight="1">
      <c r="A769" s="10"/>
      <c r="B769" s="58"/>
      <c r="C769" s="58"/>
      <c r="D769" s="59"/>
      <c r="E769" s="59"/>
      <c r="F769" s="10"/>
      <c r="G769" s="10"/>
      <c r="H769" s="6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.75" customHeight="1">
      <c r="A770" s="10"/>
      <c r="B770" s="58"/>
      <c r="C770" s="58"/>
      <c r="D770" s="59"/>
      <c r="E770" s="59"/>
      <c r="F770" s="10"/>
      <c r="G770" s="10"/>
      <c r="H770" s="6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.75" customHeight="1">
      <c r="A771" s="10"/>
      <c r="B771" s="58"/>
      <c r="C771" s="58"/>
      <c r="D771" s="59"/>
      <c r="E771" s="59"/>
      <c r="F771" s="10"/>
      <c r="G771" s="10"/>
      <c r="H771" s="6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.75" customHeight="1">
      <c r="A772" s="10"/>
      <c r="B772" s="58"/>
      <c r="C772" s="58"/>
      <c r="D772" s="59"/>
      <c r="E772" s="59"/>
      <c r="F772" s="10"/>
      <c r="G772" s="10"/>
      <c r="H772" s="6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.75" customHeight="1">
      <c r="A773" s="10"/>
      <c r="B773" s="58"/>
      <c r="C773" s="58"/>
      <c r="D773" s="59"/>
      <c r="E773" s="59"/>
      <c r="F773" s="10"/>
      <c r="G773" s="10"/>
      <c r="H773" s="6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.75" customHeight="1">
      <c r="A774" s="10"/>
      <c r="B774" s="58"/>
      <c r="C774" s="58"/>
      <c r="D774" s="59"/>
      <c r="E774" s="59"/>
      <c r="F774" s="10"/>
      <c r="G774" s="10"/>
      <c r="H774" s="6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.75" customHeight="1">
      <c r="A775" s="10"/>
      <c r="B775" s="58"/>
      <c r="C775" s="58"/>
      <c r="D775" s="59"/>
      <c r="E775" s="59"/>
      <c r="F775" s="10"/>
      <c r="G775" s="10"/>
      <c r="H775" s="6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.75" customHeight="1">
      <c r="A776" s="10"/>
      <c r="B776" s="58"/>
      <c r="C776" s="58"/>
      <c r="D776" s="59"/>
      <c r="E776" s="59"/>
      <c r="F776" s="10"/>
      <c r="G776" s="10"/>
      <c r="H776" s="6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.75" customHeight="1">
      <c r="A777" s="10"/>
      <c r="B777" s="58"/>
      <c r="C777" s="58"/>
      <c r="D777" s="59"/>
      <c r="E777" s="59"/>
      <c r="F777" s="10"/>
      <c r="G777" s="10"/>
      <c r="H777" s="6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.75" customHeight="1">
      <c r="A778" s="10"/>
      <c r="B778" s="58"/>
      <c r="C778" s="58"/>
      <c r="D778" s="59"/>
      <c r="E778" s="59"/>
      <c r="F778" s="10"/>
      <c r="G778" s="10"/>
      <c r="H778" s="6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.75" customHeight="1">
      <c r="A779" s="10"/>
      <c r="B779" s="58"/>
      <c r="C779" s="58"/>
      <c r="D779" s="59"/>
      <c r="E779" s="59"/>
      <c r="F779" s="10"/>
      <c r="G779" s="10"/>
      <c r="H779" s="6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.75" customHeight="1">
      <c r="A780" s="10"/>
      <c r="B780" s="58"/>
      <c r="C780" s="58"/>
      <c r="D780" s="59"/>
      <c r="E780" s="59"/>
      <c r="F780" s="10"/>
      <c r="G780" s="10"/>
      <c r="H780" s="6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.75" customHeight="1">
      <c r="A781" s="10"/>
      <c r="B781" s="58"/>
      <c r="C781" s="58"/>
      <c r="D781" s="59"/>
      <c r="E781" s="59"/>
      <c r="F781" s="10"/>
      <c r="G781" s="10"/>
      <c r="H781" s="6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.75" customHeight="1">
      <c r="A782" s="10"/>
      <c r="B782" s="58"/>
      <c r="C782" s="58"/>
      <c r="D782" s="59"/>
      <c r="E782" s="59"/>
      <c r="F782" s="10"/>
      <c r="G782" s="10"/>
      <c r="H782" s="6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.75" customHeight="1">
      <c r="A783" s="10"/>
      <c r="B783" s="58"/>
      <c r="C783" s="58"/>
      <c r="D783" s="59"/>
      <c r="E783" s="59"/>
      <c r="F783" s="10"/>
      <c r="G783" s="10"/>
      <c r="H783" s="6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.75" customHeight="1">
      <c r="A784" s="10"/>
      <c r="B784" s="58"/>
      <c r="C784" s="58"/>
      <c r="D784" s="59"/>
      <c r="E784" s="59"/>
      <c r="F784" s="10"/>
      <c r="G784" s="10"/>
      <c r="H784" s="6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.75" customHeight="1">
      <c r="A785" s="10"/>
      <c r="B785" s="58"/>
      <c r="C785" s="58"/>
      <c r="D785" s="59"/>
      <c r="E785" s="59"/>
      <c r="F785" s="10"/>
      <c r="G785" s="10"/>
      <c r="H785" s="6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.75" customHeight="1">
      <c r="A786" s="10"/>
      <c r="B786" s="58"/>
      <c r="C786" s="58"/>
      <c r="D786" s="59"/>
      <c r="E786" s="59"/>
      <c r="F786" s="10"/>
      <c r="G786" s="10"/>
      <c r="H786" s="6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.75" customHeight="1">
      <c r="A787" s="10"/>
      <c r="B787" s="58"/>
      <c r="C787" s="58"/>
      <c r="D787" s="59"/>
      <c r="E787" s="59"/>
      <c r="F787" s="10"/>
      <c r="G787" s="10"/>
      <c r="H787" s="6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.75" customHeight="1">
      <c r="A788" s="10"/>
      <c r="B788" s="58"/>
      <c r="C788" s="58"/>
      <c r="D788" s="59"/>
      <c r="E788" s="59"/>
      <c r="F788" s="10"/>
      <c r="G788" s="10"/>
      <c r="H788" s="6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.75" customHeight="1">
      <c r="A789" s="10"/>
      <c r="B789" s="58"/>
      <c r="C789" s="58"/>
      <c r="D789" s="59"/>
      <c r="E789" s="59"/>
      <c r="F789" s="10"/>
      <c r="G789" s="10"/>
      <c r="H789" s="6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.75" customHeight="1">
      <c r="A790" s="10"/>
      <c r="B790" s="58"/>
      <c r="C790" s="58"/>
      <c r="D790" s="59"/>
      <c r="E790" s="59"/>
      <c r="F790" s="10"/>
      <c r="G790" s="10"/>
      <c r="H790" s="6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.75" customHeight="1">
      <c r="A791" s="10"/>
      <c r="B791" s="58"/>
      <c r="C791" s="58"/>
      <c r="D791" s="59"/>
      <c r="E791" s="59"/>
      <c r="F791" s="10"/>
      <c r="G791" s="10"/>
      <c r="H791" s="6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.75" customHeight="1">
      <c r="A792" s="10"/>
      <c r="B792" s="58"/>
      <c r="C792" s="58"/>
      <c r="D792" s="59"/>
      <c r="E792" s="59"/>
      <c r="F792" s="10"/>
      <c r="G792" s="10"/>
      <c r="H792" s="6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.75" customHeight="1">
      <c r="A793" s="10"/>
      <c r="B793" s="58"/>
      <c r="C793" s="58"/>
      <c r="D793" s="59"/>
      <c r="E793" s="59"/>
      <c r="F793" s="10"/>
      <c r="G793" s="10"/>
      <c r="H793" s="6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.75" customHeight="1">
      <c r="A794" s="10"/>
      <c r="B794" s="58"/>
      <c r="C794" s="58"/>
      <c r="D794" s="59"/>
      <c r="E794" s="59"/>
      <c r="F794" s="10"/>
      <c r="G794" s="10"/>
      <c r="H794" s="6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.75" customHeight="1">
      <c r="A795" s="10"/>
      <c r="B795" s="58"/>
      <c r="C795" s="58"/>
      <c r="D795" s="59"/>
      <c r="E795" s="59"/>
      <c r="F795" s="10"/>
      <c r="G795" s="10"/>
      <c r="H795" s="6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.75" customHeight="1">
      <c r="A796" s="10"/>
      <c r="B796" s="58"/>
      <c r="C796" s="58"/>
      <c r="D796" s="59"/>
      <c r="E796" s="59"/>
      <c r="F796" s="10"/>
      <c r="G796" s="10"/>
      <c r="H796" s="6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.75" customHeight="1">
      <c r="A797" s="10"/>
      <c r="B797" s="58"/>
      <c r="C797" s="58"/>
      <c r="D797" s="59"/>
      <c r="E797" s="59"/>
      <c r="F797" s="10"/>
      <c r="G797" s="10"/>
      <c r="H797" s="6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.75" customHeight="1">
      <c r="A798" s="10"/>
      <c r="B798" s="58"/>
      <c r="C798" s="58"/>
      <c r="D798" s="59"/>
      <c r="E798" s="59"/>
      <c r="F798" s="10"/>
      <c r="G798" s="10"/>
      <c r="H798" s="6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.75" customHeight="1">
      <c r="A799" s="10"/>
      <c r="B799" s="58"/>
      <c r="C799" s="58"/>
      <c r="D799" s="59"/>
      <c r="E799" s="59"/>
      <c r="F799" s="10"/>
      <c r="G799" s="10"/>
      <c r="H799" s="6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.75" customHeight="1">
      <c r="A800" s="10"/>
      <c r="B800" s="58"/>
      <c r="C800" s="58"/>
      <c r="D800" s="59"/>
      <c r="E800" s="59"/>
      <c r="F800" s="10"/>
      <c r="G800" s="10"/>
      <c r="H800" s="6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.75" customHeight="1">
      <c r="A801" s="10"/>
      <c r="B801" s="58"/>
      <c r="C801" s="58"/>
      <c r="D801" s="59"/>
      <c r="E801" s="59"/>
      <c r="F801" s="10"/>
      <c r="G801" s="10"/>
      <c r="H801" s="6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.75" customHeight="1">
      <c r="A802" s="10"/>
      <c r="B802" s="58"/>
      <c r="C802" s="58"/>
      <c r="D802" s="59"/>
      <c r="E802" s="59"/>
      <c r="F802" s="10"/>
      <c r="G802" s="10"/>
      <c r="H802" s="6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.75" customHeight="1">
      <c r="A803" s="10"/>
      <c r="B803" s="58"/>
      <c r="C803" s="58"/>
      <c r="D803" s="59"/>
      <c r="E803" s="59"/>
      <c r="F803" s="10"/>
      <c r="G803" s="10"/>
      <c r="H803" s="6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.75" customHeight="1">
      <c r="A804" s="10"/>
      <c r="B804" s="58"/>
      <c r="C804" s="58"/>
      <c r="D804" s="59"/>
      <c r="E804" s="59"/>
      <c r="F804" s="10"/>
      <c r="G804" s="10"/>
      <c r="H804" s="6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.75" customHeight="1">
      <c r="A805" s="10"/>
      <c r="B805" s="58"/>
      <c r="C805" s="58"/>
      <c r="D805" s="59"/>
      <c r="E805" s="59"/>
      <c r="F805" s="10"/>
      <c r="G805" s="10"/>
      <c r="H805" s="6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.75" customHeight="1">
      <c r="A806" s="10"/>
      <c r="B806" s="58"/>
      <c r="C806" s="58"/>
      <c r="D806" s="59"/>
      <c r="E806" s="59"/>
      <c r="F806" s="10"/>
      <c r="G806" s="10"/>
      <c r="H806" s="6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.75" customHeight="1">
      <c r="A807" s="10"/>
      <c r="B807" s="58"/>
      <c r="C807" s="58"/>
      <c r="D807" s="59"/>
      <c r="E807" s="59"/>
      <c r="F807" s="10"/>
      <c r="G807" s="10"/>
      <c r="H807" s="6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.75" customHeight="1">
      <c r="A808" s="10"/>
      <c r="B808" s="58"/>
      <c r="C808" s="58"/>
      <c r="D808" s="59"/>
      <c r="E808" s="59"/>
      <c r="F808" s="10"/>
      <c r="G808" s="10"/>
      <c r="H808" s="6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.75" customHeight="1">
      <c r="A809" s="10"/>
      <c r="B809" s="58"/>
      <c r="C809" s="58"/>
      <c r="D809" s="59"/>
      <c r="E809" s="59"/>
      <c r="F809" s="10"/>
      <c r="G809" s="10"/>
      <c r="H809" s="6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.75" customHeight="1">
      <c r="A810" s="10"/>
      <c r="B810" s="58"/>
      <c r="C810" s="58"/>
      <c r="D810" s="59"/>
      <c r="E810" s="59"/>
      <c r="F810" s="10"/>
      <c r="G810" s="10"/>
      <c r="H810" s="6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.75" customHeight="1">
      <c r="A811" s="10"/>
      <c r="B811" s="58"/>
      <c r="C811" s="58"/>
      <c r="D811" s="59"/>
      <c r="E811" s="59"/>
      <c r="F811" s="10"/>
      <c r="G811" s="10"/>
      <c r="H811" s="6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.75" customHeight="1">
      <c r="A812" s="10"/>
      <c r="B812" s="58"/>
      <c r="C812" s="58"/>
      <c r="D812" s="59"/>
      <c r="E812" s="59"/>
      <c r="F812" s="10"/>
      <c r="G812" s="10"/>
      <c r="H812" s="6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.75" customHeight="1">
      <c r="A813" s="10"/>
      <c r="B813" s="58"/>
      <c r="C813" s="58"/>
      <c r="D813" s="59"/>
      <c r="E813" s="59"/>
      <c r="F813" s="10"/>
      <c r="G813" s="10"/>
      <c r="H813" s="6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.75" customHeight="1">
      <c r="A814" s="10"/>
      <c r="B814" s="58"/>
      <c r="C814" s="58"/>
      <c r="D814" s="59"/>
      <c r="E814" s="59"/>
      <c r="F814" s="10"/>
      <c r="G814" s="10"/>
      <c r="H814" s="6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.75" customHeight="1">
      <c r="A815" s="10"/>
      <c r="B815" s="58"/>
      <c r="C815" s="58"/>
      <c r="D815" s="59"/>
      <c r="E815" s="59"/>
      <c r="F815" s="10"/>
      <c r="G815" s="10"/>
      <c r="H815" s="6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.75" customHeight="1">
      <c r="A816" s="10"/>
      <c r="B816" s="58"/>
      <c r="C816" s="58"/>
      <c r="D816" s="59"/>
      <c r="E816" s="59"/>
      <c r="F816" s="10"/>
      <c r="G816" s="10"/>
      <c r="H816" s="6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.75" customHeight="1">
      <c r="A817" s="10"/>
      <c r="B817" s="58"/>
      <c r="C817" s="58"/>
      <c r="D817" s="59"/>
      <c r="E817" s="59"/>
      <c r="F817" s="10"/>
      <c r="G817" s="10"/>
      <c r="H817" s="6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.75" customHeight="1">
      <c r="A818" s="10"/>
      <c r="B818" s="58"/>
      <c r="C818" s="58"/>
      <c r="D818" s="59"/>
      <c r="E818" s="59"/>
      <c r="F818" s="10"/>
      <c r="G818" s="10"/>
      <c r="H818" s="6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.75" customHeight="1">
      <c r="A819" s="10"/>
      <c r="B819" s="58"/>
      <c r="C819" s="58"/>
      <c r="D819" s="59"/>
      <c r="E819" s="59"/>
      <c r="F819" s="10"/>
      <c r="G819" s="10"/>
      <c r="H819" s="6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.75" customHeight="1">
      <c r="A820" s="10"/>
      <c r="B820" s="58"/>
      <c r="C820" s="58"/>
      <c r="D820" s="59"/>
      <c r="E820" s="59"/>
      <c r="F820" s="10"/>
      <c r="G820" s="10"/>
      <c r="H820" s="6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.75" customHeight="1">
      <c r="A821" s="10"/>
      <c r="B821" s="58"/>
      <c r="C821" s="58"/>
      <c r="D821" s="59"/>
      <c r="E821" s="59"/>
      <c r="F821" s="10"/>
      <c r="G821" s="10"/>
      <c r="H821" s="6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.75" customHeight="1">
      <c r="A822" s="10"/>
      <c r="B822" s="58"/>
      <c r="C822" s="58"/>
      <c r="D822" s="59"/>
      <c r="E822" s="59"/>
      <c r="F822" s="10"/>
      <c r="G822" s="10"/>
      <c r="H822" s="6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.75" customHeight="1">
      <c r="A823" s="10"/>
      <c r="B823" s="58"/>
      <c r="C823" s="58"/>
      <c r="D823" s="59"/>
      <c r="E823" s="59"/>
      <c r="F823" s="10"/>
      <c r="G823" s="10"/>
      <c r="H823" s="6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.75" customHeight="1">
      <c r="A824" s="10"/>
      <c r="B824" s="58"/>
      <c r="C824" s="58"/>
      <c r="D824" s="59"/>
      <c r="E824" s="59"/>
      <c r="F824" s="10"/>
      <c r="G824" s="10"/>
      <c r="H824" s="6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.75" customHeight="1">
      <c r="A825" s="10"/>
      <c r="B825" s="58"/>
      <c r="C825" s="58"/>
      <c r="D825" s="59"/>
      <c r="E825" s="59"/>
      <c r="F825" s="10"/>
      <c r="G825" s="10"/>
      <c r="H825" s="6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.75" customHeight="1">
      <c r="A826" s="10"/>
      <c r="B826" s="58"/>
      <c r="C826" s="58"/>
      <c r="D826" s="59"/>
      <c r="E826" s="59"/>
      <c r="F826" s="10"/>
      <c r="G826" s="10"/>
      <c r="H826" s="6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.75" customHeight="1">
      <c r="A827" s="10"/>
      <c r="B827" s="58"/>
      <c r="C827" s="58"/>
      <c r="D827" s="59"/>
      <c r="E827" s="59"/>
      <c r="F827" s="10"/>
      <c r="G827" s="10"/>
      <c r="H827" s="6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.75" customHeight="1">
      <c r="A828" s="10"/>
      <c r="B828" s="58"/>
      <c r="C828" s="58"/>
      <c r="D828" s="59"/>
      <c r="E828" s="59"/>
      <c r="F828" s="10"/>
      <c r="G828" s="10"/>
      <c r="H828" s="6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.75" customHeight="1">
      <c r="A829" s="10"/>
      <c r="B829" s="58"/>
      <c r="C829" s="58"/>
      <c r="D829" s="59"/>
      <c r="E829" s="59"/>
      <c r="F829" s="10"/>
      <c r="G829" s="10"/>
      <c r="H829" s="6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.75" customHeight="1">
      <c r="A830" s="10"/>
      <c r="B830" s="58"/>
      <c r="C830" s="58"/>
      <c r="D830" s="59"/>
      <c r="E830" s="59"/>
      <c r="F830" s="10"/>
      <c r="G830" s="10"/>
      <c r="H830" s="6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.75" customHeight="1">
      <c r="A831" s="10"/>
      <c r="B831" s="58"/>
      <c r="C831" s="58"/>
      <c r="D831" s="59"/>
      <c r="E831" s="59"/>
      <c r="F831" s="10"/>
      <c r="G831" s="10"/>
      <c r="H831" s="6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.75" customHeight="1">
      <c r="A832" s="10"/>
      <c r="B832" s="58"/>
      <c r="C832" s="58"/>
      <c r="D832" s="59"/>
      <c r="E832" s="59"/>
      <c r="F832" s="10"/>
      <c r="G832" s="10"/>
      <c r="H832" s="6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.75" customHeight="1">
      <c r="A833" s="10"/>
      <c r="B833" s="58"/>
      <c r="C833" s="58"/>
      <c r="D833" s="59"/>
      <c r="E833" s="59"/>
      <c r="F833" s="10"/>
      <c r="G833" s="10"/>
      <c r="H833" s="6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.75" customHeight="1">
      <c r="A834" s="10"/>
      <c r="B834" s="58"/>
      <c r="C834" s="58"/>
      <c r="D834" s="59"/>
      <c r="E834" s="59"/>
      <c r="F834" s="10"/>
      <c r="G834" s="10"/>
      <c r="H834" s="6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.75" customHeight="1">
      <c r="A835" s="10"/>
      <c r="B835" s="58"/>
      <c r="C835" s="58"/>
      <c r="D835" s="59"/>
      <c r="E835" s="59"/>
      <c r="F835" s="10"/>
      <c r="G835" s="10"/>
      <c r="H835" s="6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.75" customHeight="1">
      <c r="A836" s="10"/>
      <c r="B836" s="58"/>
      <c r="C836" s="58"/>
      <c r="D836" s="59"/>
      <c r="E836" s="59"/>
      <c r="F836" s="10"/>
      <c r="G836" s="10"/>
      <c r="H836" s="6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.75" customHeight="1">
      <c r="A837" s="10"/>
      <c r="B837" s="58"/>
      <c r="C837" s="58"/>
      <c r="D837" s="59"/>
      <c r="E837" s="59"/>
      <c r="F837" s="10"/>
      <c r="G837" s="10"/>
      <c r="H837" s="6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.75" customHeight="1">
      <c r="A838" s="10"/>
      <c r="B838" s="58"/>
      <c r="C838" s="58"/>
      <c r="D838" s="59"/>
      <c r="E838" s="59"/>
      <c r="F838" s="10"/>
      <c r="G838" s="10"/>
      <c r="H838" s="6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.75" customHeight="1">
      <c r="A839" s="10"/>
      <c r="B839" s="58"/>
      <c r="C839" s="58"/>
      <c r="D839" s="59"/>
      <c r="E839" s="59"/>
      <c r="F839" s="10"/>
      <c r="G839" s="10"/>
      <c r="H839" s="6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.75" customHeight="1">
      <c r="A840" s="10"/>
      <c r="B840" s="58"/>
      <c r="C840" s="58"/>
      <c r="D840" s="59"/>
      <c r="E840" s="59"/>
      <c r="F840" s="10"/>
      <c r="G840" s="10"/>
      <c r="H840" s="6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.75" customHeight="1">
      <c r="A841" s="10"/>
      <c r="B841" s="58"/>
      <c r="C841" s="58"/>
      <c r="D841" s="59"/>
      <c r="E841" s="59"/>
      <c r="F841" s="10"/>
      <c r="G841" s="10"/>
      <c r="H841" s="6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.75" customHeight="1">
      <c r="A842" s="10"/>
      <c r="B842" s="58"/>
      <c r="C842" s="58"/>
      <c r="D842" s="59"/>
      <c r="E842" s="59"/>
      <c r="F842" s="10"/>
      <c r="G842" s="10"/>
      <c r="H842" s="6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.75" customHeight="1">
      <c r="A843" s="10"/>
      <c r="B843" s="58"/>
      <c r="C843" s="58"/>
      <c r="D843" s="59"/>
      <c r="E843" s="59"/>
      <c r="F843" s="10"/>
      <c r="G843" s="10"/>
      <c r="H843" s="6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.75" customHeight="1">
      <c r="A844" s="10"/>
      <c r="B844" s="58"/>
      <c r="C844" s="58"/>
      <c r="D844" s="59"/>
      <c r="E844" s="59"/>
      <c r="F844" s="10"/>
      <c r="G844" s="10"/>
      <c r="H844" s="6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.75" customHeight="1">
      <c r="A845" s="10"/>
      <c r="B845" s="58"/>
      <c r="C845" s="58"/>
      <c r="D845" s="59"/>
      <c r="E845" s="59"/>
      <c r="F845" s="10"/>
      <c r="G845" s="10"/>
      <c r="H845" s="6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.75" customHeight="1">
      <c r="A846" s="10"/>
      <c r="B846" s="58"/>
      <c r="C846" s="58"/>
      <c r="D846" s="59"/>
      <c r="E846" s="59"/>
      <c r="F846" s="10"/>
      <c r="G846" s="10"/>
      <c r="H846" s="6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.75" customHeight="1">
      <c r="A847" s="10"/>
      <c r="B847" s="58"/>
      <c r="C847" s="58"/>
      <c r="D847" s="59"/>
      <c r="E847" s="59"/>
      <c r="F847" s="10"/>
      <c r="G847" s="10"/>
      <c r="H847" s="6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.75" customHeight="1">
      <c r="A848" s="10"/>
      <c r="B848" s="58"/>
      <c r="C848" s="58"/>
      <c r="D848" s="59"/>
      <c r="E848" s="59"/>
      <c r="F848" s="10"/>
      <c r="G848" s="10"/>
      <c r="H848" s="6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.75" customHeight="1">
      <c r="A849" s="10"/>
      <c r="B849" s="58"/>
      <c r="C849" s="58"/>
      <c r="D849" s="59"/>
      <c r="E849" s="59"/>
      <c r="F849" s="10"/>
      <c r="G849" s="10"/>
      <c r="H849" s="6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.75" customHeight="1">
      <c r="A850" s="10"/>
      <c r="B850" s="58"/>
      <c r="C850" s="58"/>
      <c r="D850" s="59"/>
      <c r="E850" s="59"/>
      <c r="F850" s="10"/>
      <c r="G850" s="10"/>
      <c r="H850" s="6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.75" customHeight="1">
      <c r="A851" s="10"/>
      <c r="B851" s="58"/>
      <c r="C851" s="58"/>
      <c r="D851" s="59"/>
      <c r="E851" s="59"/>
      <c r="F851" s="10"/>
      <c r="G851" s="10"/>
      <c r="H851" s="6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.75" customHeight="1">
      <c r="A852" s="10"/>
      <c r="B852" s="58"/>
      <c r="C852" s="58"/>
      <c r="D852" s="59"/>
      <c r="E852" s="59"/>
      <c r="F852" s="10"/>
      <c r="G852" s="10"/>
      <c r="H852" s="6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.75" customHeight="1">
      <c r="A853" s="10"/>
      <c r="B853" s="58"/>
      <c r="C853" s="58"/>
      <c r="D853" s="59"/>
      <c r="E853" s="59"/>
      <c r="F853" s="10"/>
      <c r="G853" s="10"/>
      <c r="H853" s="6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.75" customHeight="1">
      <c r="A854" s="10"/>
      <c r="B854" s="58"/>
      <c r="C854" s="58"/>
      <c r="D854" s="59"/>
      <c r="E854" s="59"/>
      <c r="F854" s="10"/>
      <c r="G854" s="10"/>
      <c r="H854" s="6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.75" customHeight="1">
      <c r="A855" s="10"/>
      <c r="B855" s="58"/>
      <c r="C855" s="58"/>
      <c r="D855" s="59"/>
      <c r="E855" s="59"/>
      <c r="F855" s="10"/>
      <c r="G855" s="10"/>
      <c r="H855" s="6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.75" customHeight="1">
      <c r="A856" s="10"/>
      <c r="B856" s="58"/>
      <c r="C856" s="58"/>
      <c r="D856" s="59"/>
      <c r="E856" s="59"/>
      <c r="F856" s="10"/>
      <c r="G856" s="10"/>
      <c r="H856" s="6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.75" customHeight="1">
      <c r="A857" s="10"/>
      <c r="B857" s="58"/>
      <c r="C857" s="58"/>
      <c r="D857" s="59"/>
      <c r="E857" s="59"/>
      <c r="F857" s="10"/>
      <c r="G857" s="10"/>
      <c r="H857" s="6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.75" customHeight="1">
      <c r="A858" s="10"/>
      <c r="B858" s="58"/>
      <c r="C858" s="58"/>
      <c r="D858" s="59"/>
      <c r="E858" s="59"/>
      <c r="F858" s="10"/>
      <c r="G858" s="10"/>
      <c r="H858" s="6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.75" customHeight="1">
      <c r="A859" s="10"/>
      <c r="B859" s="58"/>
      <c r="C859" s="58"/>
      <c r="D859" s="59"/>
      <c r="E859" s="59"/>
      <c r="F859" s="10"/>
      <c r="G859" s="10"/>
      <c r="H859" s="6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.75" customHeight="1">
      <c r="A860" s="10"/>
      <c r="B860" s="58"/>
      <c r="C860" s="58"/>
      <c r="D860" s="59"/>
      <c r="E860" s="59"/>
      <c r="F860" s="10"/>
      <c r="G860" s="10"/>
      <c r="H860" s="6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.75" customHeight="1">
      <c r="A861" s="10"/>
      <c r="B861" s="58"/>
      <c r="C861" s="58"/>
      <c r="D861" s="59"/>
      <c r="E861" s="59"/>
      <c r="F861" s="10"/>
      <c r="G861" s="10"/>
      <c r="H861" s="6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.75" customHeight="1">
      <c r="A862" s="10"/>
      <c r="B862" s="58"/>
      <c r="C862" s="58"/>
      <c r="D862" s="59"/>
      <c r="E862" s="59"/>
      <c r="F862" s="10"/>
      <c r="G862" s="10"/>
      <c r="H862" s="6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.75" customHeight="1">
      <c r="A863" s="10"/>
      <c r="B863" s="58"/>
      <c r="C863" s="58"/>
      <c r="D863" s="59"/>
      <c r="E863" s="59"/>
      <c r="F863" s="10"/>
      <c r="G863" s="10"/>
      <c r="H863" s="6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.75" customHeight="1">
      <c r="A864" s="10"/>
      <c r="B864" s="58"/>
      <c r="C864" s="58"/>
      <c r="D864" s="59"/>
      <c r="E864" s="59"/>
      <c r="F864" s="10"/>
      <c r="G864" s="10"/>
      <c r="H864" s="6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.75" customHeight="1">
      <c r="A865" s="10"/>
      <c r="B865" s="58"/>
      <c r="C865" s="58"/>
      <c r="D865" s="59"/>
      <c r="E865" s="59"/>
      <c r="F865" s="10"/>
      <c r="G865" s="10"/>
      <c r="H865" s="6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.75" customHeight="1">
      <c r="A866" s="10"/>
      <c r="B866" s="58"/>
      <c r="C866" s="58"/>
      <c r="D866" s="59"/>
      <c r="E866" s="59"/>
      <c r="F866" s="10"/>
      <c r="G866" s="10"/>
      <c r="H866" s="6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.75" customHeight="1">
      <c r="A867" s="10"/>
      <c r="B867" s="58"/>
      <c r="C867" s="58"/>
      <c r="D867" s="59"/>
      <c r="E867" s="59"/>
      <c r="F867" s="10"/>
      <c r="G867" s="10"/>
      <c r="H867" s="6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.75" customHeight="1">
      <c r="A868" s="10"/>
      <c r="B868" s="58"/>
      <c r="C868" s="58"/>
      <c r="D868" s="59"/>
      <c r="E868" s="59"/>
      <c r="F868" s="10"/>
      <c r="G868" s="10"/>
      <c r="H868" s="6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.75" customHeight="1">
      <c r="A869" s="10"/>
      <c r="B869" s="58"/>
      <c r="C869" s="58"/>
      <c r="D869" s="59"/>
      <c r="E869" s="59"/>
      <c r="F869" s="10"/>
      <c r="G869" s="10"/>
      <c r="H869" s="6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.75" customHeight="1">
      <c r="A870" s="10"/>
      <c r="B870" s="58"/>
      <c r="C870" s="58"/>
      <c r="D870" s="59"/>
      <c r="E870" s="59"/>
      <c r="F870" s="10"/>
      <c r="G870" s="10"/>
      <c r="H870" s="6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.75" customHeight="1">
      <c r="A871" s="10"/>
      <c r="B871" s="58"/>
      <c r="C871" s="58"/>
      <c r="D871" s="59"/>
      <c r="E871" s="59"/>
      <c r="F871" s="10"/>
      <c r="G871" s="10"/>
      <c r="H871" s="6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.75" customHeight="1">
      <c r="A872" s="10"/>
      <c r="B872" s="58"/>
      <c r="C872" s="58"/>
      <c r="D872" s="59"/>
      <c r="E872" s="59"/>
      <c r="F872" s="10"/>
      <c r="G872" s="10"/>
      <c r="H872" s="6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.75" customHeight="1">
      <c r="A873" s="10"/>
      <c r="B873" s="58"/>
      <c r="C873" s="58"/>
      <c r="D873" s="59"/>
      <c r="E873" s="59"/>
      <c r="F873" s="10"/>
      <c r="G873" s="10"/>
      <c r="H873" s="6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.75" customHeight="1">
      <c r="A874" s="10"/>
      <c r="B874" s="58"/>
      <c r="C874" s="58"/>
      <c r="D874" s="59"/>
      <c r="E874" s="59"/>
      <c r="F874" s="10"/>
      <c r="G874" s="10"/>
      <c r="H874" s="6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.75" customHeight="1">
      <c r="A875" s="10"/>
      <c r="B875" s="58"/>
      <c r="C875" s="58"/>
      <c r="D875" s="59"/>
      <c r="E875" s="59"/>
      <c r="F875" s="10"/>
      <c r="G875" s="10"/>
      <c r="H875" s="6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.75" customHeight="1">
      <c r="A876" s="10"/>
      <c r="B876" s="58"/>
      <c r="C876" s="58"/>
      <c r="D876" s="59"/>
      <c r="E876" s="59"/>
      <c r="F876" s="10"/>
      <c r="G876" s="10"/>
      <c r="H876" s="6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.75" customHeight="1">
      <c r="A877" s="10"/>
      <c r="B877" s="58"/>
      <c r="C877" s="58"/>
      <c r="D877" s="59"/>
      <c r="E877" s="59"/>
      <c r="F877" s="10"/>
      <c r="G877" s="10"/>
      <c r="H877" s="6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.75" customHeight="1">
      <c r="A878" s="10"/>
      <c r="B878" s="58"/>
      <c r="C878" s="58"/>
      <c r="D878" s="59"/>
      <c r="E878" s="59"/>
      <c r="F878" s="10"/>
      <c r="G878" s="10"/>
      <c r="H878" s="6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.75" customHeight="1">
      <c r="A879" s="10"/>
      <c r="B879" s="58"/>
      <c r="C879" s="58"/>
      <c r="D879" s="59"/>
      <c r="E879" s="59"/>
      <c r="F879" s="10"/>
      <c r="G879" s="10"/>
      <c r="H879" s="6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.75" customHeight="1">
      <c r="A880" s="10"/>
      <c r="B880" s="58"/>
      <c r="C880" s="58"/>
      <c r="D880" s="59"/>
      <c r="E880" s="59"/>
      <c r="F880" s="10"/>
      <c r="G880" s="10"/>
      <c r="H880" s="6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.75" customHeight="1">
      <c r="A881" s="10"/>
      <c r="B881" s="58"/>
      <c r="C881" s="58"/>
      <c r="D881" s="59"/>
      <c r="E881" s="59"/>
      <c r="F881" s="10"/>
      <c r="G881" s="10"/>
      <c r="H881" s="6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.75" customHeight="1">
      <c r="A882" s="10"/>
      <c r="B882" s="58"/>
      <c r="C882" s="58"/>
      <c r="D882" s="59"/>
      <c r="E882" s="59"/>
      <c r="F882" s="10"/>
      <c r="G882" s="10"/>
      <c r="H882" s="6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.75" customHeight="1">
      <c r="A883" s="10"/>
      <c r="B883" s="58"/>
      <c r="C883" s="58"/>
      <c r="D883" s="59"/>
      <c r="E883" s="59"/>
      <c r="F883" s="10"/>
      <c r="G883" s="10"/>
      <c r="H883" s="6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.75" customHeight="1">
      <c r="A884" s="10"/>
      <c r="B884" s="58"/>
      <c r="C884" s="58"/>
      <c r="D884" s="59"/>
      <c r="E884" s="59"/>
      <c r="F884" s="10"/>
      <c r="G884" s="10"/>
      <c r="H884" s="6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.75" customHeight="1">
      <c r="A885" s="10"/>
      <c r="B885" s="58"/>
      <c r="C885" s="58"/>
      <c r="D885" s="59"/>
      <c r="E885" s="59"/>
      <c r="F885" s="10"/>
      <c r="G885" s="10"/>
      <c r="H885" s="6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.75" customHeight="1">
      <c r="A886" s="10"/>
      <c r="B886" s="58"/>
      <c r="C886" s="58"/>
      <c r="D886" s="59"/>
      <c r="E886" s="59"/>
      <c r="F886" s="10"/>
      <c r="G886" s="10"/>
      <c r="H886" s="6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.75" customHeight="1">
      <c r="A887" s="10"/>
      <c r="B887" s="58"/>
      <c r="C887" s="58"/>
      <c r="D887" s="59"/>
      <c r="E887" s="59"/>
      <c r="F887" s="10"/>
      <c r="G887" s="10"/>
      <c r="H887" s="6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.75" customHeight="1">
      <c r="A888" s="10"/>
      <c r="B888" s="58"/>
      <c r="C888" s="58"/>
      <c r="D888" s="59"/>
      <c r="E888" s="59"/>
      <c r="F888" s="10"/>
      <c r="G888" s="10"/>
      <c r="H888" s="6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.75" customHeight="1">
      <c r="A889" s="10"/>
      <c r="B889" s="58"/>
      <c r="C889" s="58"/>
      <c r="D889" s="59"/>
      <c r="E889" s="59"/>
      <c r="F889" s="10"/>
      <c r="G889" s="10"/>
      <c r="H889" s="6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.75" customHeight="1">
      <c r="A890" s="10"/>
      <c r="B890" s="58"/>
      <c r="C890" s="58"/>
      <c r="D890" s="59"/>
      <c r="E890" s="59"/>
      <c r="F890" s="10"/>
      <c r="G890" s="10"/>
      <c r="H890" s="6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.75" customHeight="1">
      <c r="A891" s="10"/>
      <c r="B891" s="58"/>
      <c r="C891" s="58"/>
      <c r="D891" s="59"/>
      <c r="E891" s="59"/>
      <c r="F891" s="10"/>
      <c r="G891" s="10"/>
      <c r="H891" s="6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.75" customHeight="1">
      <c r="A892" s="10"/>
      <c r="B892" s="58"/>
      <c r="C892" s="58"/>
      <c r="D892" s="59"/>
      <c r="E892" s="59"/>
      <c r="F892" s="10"/>
      <c r="G892" s="10"/>
      <c r="H892" s="6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.75" customHeight="1">
      <c r="A893" s="10"/>
      <c r="B893" s="58"/>
      <c r="C893" s="58"/>
      <c r="D893" s="59"/>
      <c r="E893" s="59"/>
      <c r="F893" s="10"/>
      <c r="G893" s="10"/>
      <c r="H893" s="6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.75" customHeight="1">
      <c r="A894" s="10"/>
      <c r="B894" s="58"/>
      <c r="C894" s="58"/>
      <c r="D894" s="59"/>
      <c r="E894" s="59"/>
      <c r="F894" s="10"/>
      <c r="G894" s="10"/>
      <c r="H894" s="6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.75" customHeight="1">
      <c r="A895" s="10"/>
      <c r="B895" s="58"/>
      <c r="C895" s="58"/>
      <c r="D895" s="59"/>
      <c r="E895" s="59"/>
      <c r="F895" s="10"/>
      <c r="G895" s="10"/>
      <c r="H895" s="6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.75" customHeight="1">
      <c r="A896" s="10"/>
      <c r="B896" s="58"/>
      <c r="C896" s="58"/>
      <c r="D896" s="59"/>
      <c r="E896" s="59"/>
      <c r="F896" s="10"/>
      <c r="G896" s="10"/>
      <c r="H896" s="6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.75" customHeight="1">
      <c r="A897" s="10"/>
      <c r="B897" s="58"/>
      <c r="C897" s="58"/>
      <c r="D897" s="59"/>
      <c r="E897" s="59"/>
      <c r="F897" s="10"/>
      <c r="G897" s="10"/>
      <c r="H897" s="6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.75" customHeight="1">
      <c r="A898" s="10"/>
      <c r="B898" s="58"/>
      <c r="C898" s="58"/>
      <c r="D898" s="59"/>
      <c r="E898" s="59"/>
      <c r="F898" s="10"/>
      <c r="G898" s="10"/>
      <c r="H898" s="6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.75" customHeight="1">
      <c r="A899" s="10"/>
      <c r="B899" s="58"/>
      <c r="C899" s="58"/>
      <c r="D899" s="59"/>
      <c r="E899" s="59"/>
      <c r="F899" s="10"/>
      <c r="G899" s="10"/>
      <c r="H899" s="6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.75" customHeight="1">
      <c r="A900" s="10"/>
      <c r="B900" s="58"/>
      <c r="C900" s="58"/>
      <c r="D900" s="59"/>
      <c r="E900" s="59"/>
      <c r="F900" s="10"/>
      <c r="G900" s="10"/>
      <c r="H900" s="6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.75" customHeight="1">
      <c r="A901" s="10"/>
      <c r="B901" s="58"/>
      <c r="C901" s="58"/>
      <c r="D901" s="59"/>
      <c r="E901" s="59"/>
      <c r="F901" s="10"/>
      <c r="G901" s="10"/>
      <c r="H901" s="6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.75" customHeight="1">
      <c r="A902" s="10"/>
      <c r="B902" s="58"/>
      <c r="C902" s="58"/>
      <c r="D902" s="59"/>
      <c r="E902" s="59"/>
      <c r="F902" s="10"/>
      <c r="G902" s="10"/>
      <c r="H902" s="6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.75" customHeight="1">
      <c r="A903" s="10"/>
      <c r="B903" s="58"/>
      <c r="C903" s="58"/>
      <c r="D903" s="59"/>
      <c r="E903" s="59"/>
      <c r="F903" s="10"/>
      <c r="G903" s="10"/>
      <c r="H903" s="6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.75" customHeight="1">
      <c r="A904" s="10"/>
      <c r="B904" s="58"/>
      <c r="C904" s="58"/>
      <c r="D904" s="59"/>
      <c r="E904" s="59"/>
      <c r="F904" s="10"/>
      <c r="G904" s="10"/>
      <c r="H904" s="6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.75" customHeight="1">
      <c r="A905" s="10"/>
      <c r="B905" s="58"/>
      <c r="C905" s="58"/>
      <c r="D905" s="59"/>
      <c r="E905" s="59"/>
      <c r="F905" s="10"/>
      <c r="G905" s="10"/>
      <c r="H905" s="6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.75" customHeight="1">
      <c r="A906" s="10"/>
      <c r="B906" s="58"/>
      <c r="C906" s="58"/>
      <c r="D906" s="59"/>
      <c r="E906" s="59"/>
      <c r="F906" s="10"/>
      <c r="G906" s="10"/>
      <c r="H906" s="6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.75" customHeight="1">
      <c r="A907" s="10"/>
      <c r="B907" s="58"/>
      <c r="C907" s="58"/>
      <c r="D907" s="59"/>
      <c r="E907" s="59"/>
      <c r="F907" s="10"/>
      <c r="G907" s="10"/>
      <c r="H907" s="6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.75" customHeight="1">
      <c r="A908" s="10"/>
      <c r="B908" s="58"/>
      <c r="C908" s="58"/>
      <c r="D908" s="59"/>
      <c r="E908" s="59"/>
      <c r="F908" s="10"/>
      <c r="G908" s="10"/>
      <c r="H908" s="6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.75" customHeight="1">
      <c r="A909" s="10"/>
      <c r="B909" s="58"/>
      <c r="C909" s="58"/>
      <c r="D909" s="59"/>
      <c r="E909" s="59"/>
      <c r="F909" s="10"/>
      <c r="G909" s="10"/>
      <c r="H909" s="6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.75" customHeight="1">
      <c r="A910" s="10"/>
      <c r="B910" s="58"/>
      <c r="C910" s="58"/>
      <c r="D910" s="59"/>
      <c r="E910" s="59"/>
      <c r="F910" s="10"/>
      <c r="G910" s="10"/>
      <c r="H910" s="6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.75" customHeight="1">
      <c r="A911" s="10"/>
      <c r="B911" s="58"/>
      <c r="C911" s="58"/>
      <c r="D911" s="59"/>
      <c r="E911" s="59"/>
      <c r="F911" s="10"/>
      <c r="G911" s="10"/>
      <c r="H911" s="6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.75" customHeight="1">
      <c r="A912" s="10"/>
      <c r="B912" s="58"/>
      <c r="C912" s="58"/>
      <c r="D912" s="59"/>
      <c r="E912" s="59"/>
      <c r="F912" s="10"/>
      <c r="G912" s="10"/>
      <c r="H912" s="6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.75" customHeight="1">
      <c r="A913" s="10"/>
      <c r="B913" s="58"/>
      <c r="C913" s="58"/>
      <c r="D913" s="59"/>
      <c r="E913" s="59"/>
      <c r="F913" s="10"/>
      <c r="G913" s="10"/>
      <c r="H913" s="6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.75" customHeight="1">
      <c r="A914" s="10"/>
      <c r="B914" s="58"/>
      <c r="C914" s="58"/>
      <c r="D914" s="59"/>
      <c r="E914" s="59"/>
      <c r="F914" s="10"/>
      <c r="G914" s="10"/>
      <c r="H914" s="6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.75" customHeight="1">
      <c r="A915" s="10"/>
      <c r="B915" s="58"/>
      <c r="C915" s="58"/>
      <c r="D915" s="59"/>
      <c r="E915" s="59"/>
      <c r="F915" s="10"/>
      <c r="G915" s="10"/>
      <c r="H915" s="6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.75" customHeight="1">
      <c r="A916" s="10"/>
      <c r="B916" s="58"/>
      <c r="C916" s="58"/>
      <c r="D916" s="59"/>
      <c r="E916" s="59"/>
      <c r="F916" s="10"/>
      <c r="G916" s="10"/>
      <c r="H916" s="6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.75" customHeight="1">
      <c r="A917" s="10"/>
      <c r="B917" s="58"/>
      <c r="C917" s="58"/>
      <c r="D917" s="59"/>
      <c r="E917" s="59"/>
      <c r="F917" s="10"/>
      <c r="G917" s="10"/>
      <c r="H917" s="6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.75" customHeight="1">
      <c r="A918" s="10"/>
      <c r="B918" s="58"/>
      <c r="C918" s="58"/>
      <c r="D918" s="59"/>
      <c r="E918" s="59"/>
      <c r="F918" s="10"/>
      <c r="G918" s="10"/>
      <c r="H918" s="6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.75" customHeight="1">
      <c r="A919" s="10"/>
      <c r="B919" s="58"/>
      <c r="C919" s="58"/>
      <c r="D919" s="59"/>
      <c r="E919" s="59"/>
      <c r="F919" s="10"/>
      <c r="G919" s="10"/>
      <c r="H919" s="6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.75" customHeight="1">
      <c r="A920" s="10"/>
      <c r="B920" s="58"/>
      <c r="C920" s="58"/>
      <c r="D920" s="59"/>
      <c r="E920" s="59"/>
      <c r="F920" s="10"/>
      <c r="G920" s="10"/>
      <c r="H920" s="6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.75" customHeight="1">
      <c r="A921" s="10"/>
      <c r="B921" s="58"/>
      <c r="C921" s="58"/>
      <c r="D921" s="59"/>
      <c r="E921" s="59"/>
      <c r="F921" s="10"/>
      <c r="G921" s="10"/>
      <c r="H921" s="6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.75" customHeight="1">
      <c r="A922" s="10"/>
      <c r="B922" s="58"/>
      <c r="C922" s="58"/>
      <c r="D922" s="59"/>
      <c r="E922" s="59"/>
      <c r="F922" s="10"/>
      <c r="G922" s="10"/>
      <c r="H922" s="6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.75" customHeight="1">
      <c r="A923" s="10"/>
      <c r="B923" s="58"/>
      <c r="C923" s="58"/>
      <c r="D923" s="59"/>
      <c r="E923" s="59"/>
      <c r="F923" s="10"/>
      <c r="G923" s="10"/>
      <c r="H923" s="6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.75" customHeight="1">
      <c r="A924" s="10"/>
      <c r="B924" s="58"/>
      <c r="C924" s="58"/>
      <c r="D924" s="59"/>
      <c r="E924" s="59"/>
      <c r="F924" s="10"/>
      <c r="G924" s="10"/>
      <c r="H924" s="6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.75" customHeight="1">
      <c r="A925" s="10"/>
      <c r="B925" s="58"/>
      <c r="C925" s="58"/>
      <c r="D925" s="59"/>
      <c r="E925" s="59"/>
      <c r="F925" s="10"/>
      <c r="G925" s="10"/>
      <c r="H925" s="6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.75" customHeight="1">
      <c r="A926" s="10"/>
      <c r="B926" s="58"/>
      <c r="C926" s="58"/>
      <c r="D926" s="59"/>
      <c r="E926" s="59"/>
      <c r="F926" s="10"/>
      <c r="G926" s="10"/>
      <c r="H926" s="6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.75" customHeight="1">
      <c r="A927" s="10"/>
      <c r="B927" s="58"/>
      <c r="C927" s="58"/>
      <c r="D927" s="59"/>
      <c r="E927" s="59"/>
      <c r="F927" s="10"/>
      <c r="G927" s="10"/>
      <c r="H927" s="6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.75" customHeight="1">
      <c r="A928" s="10"/>
      <c r="B928" s="58"/>
      <c r="C928" s="58"/>
      <c r="D928" s="59"/>
      <c r="E928" s="59"/>
      <c r="F928" s="10"/>
      <c r="G928" s="10"/>
      <c r="H928" s="6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.75" customHeight="1">
      <c r="A929" s="10"/>
      <c r="B929" s="58"/>
      <c r="C929" s="58"/>
      <c r="D929" s="59"/>
      <c r="E929" s="59"/>
      <c r="F929" s="10"/>
      <c r="G929" s="10"/>
      <c r="H929" s="6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.75" customHeight="1">
      <c r="A930" s="10"/>
      <c r="B930" s="58"/>
      <c r="C930" s="58"/>
      <c r="D930" s="59"/>
      <c r="E930" s="59"/>
      <c r="F930" s="10"/>
      <c r="G930" s="10"/>
      <c r="H930" s="6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.75" customHeight="1">
      <c r="A931" s="10"/>
      <c r="B931" s="58"/>
      <c r="C931" s="58"/>
      <c r="D931" s="59"/>
      <c r="E931" s="59"/>
      <c r="F931" s="10"/>
      <c r="G931" s="10"/>
      <c r="H931" s="6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.75" customHeight="1">
      <c r="A932" s="10"/>
      <c r="B932" s="58"/>
      <c r="C932" s="58"/>
      <c r="D932" s="59"/>
      <c r="E932" s="59"/>
      <c r="F932" s="10"/>
      <c r="G932" s="10"/>
      <c r="H932" s="6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.75" customHeight="1">
      <c r="A933" s="10"/>
      <c r="B933" s="58"/>
      <c r="C933" s="58"/>
      <c r="D933" s="59"/>
      <c r="E933" s="59"/>
      <c r="F933" s="10"/>
      <c r="G933" s="10"/>
      <c r="H933" s="6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.75" customHeight="1">
      <c r="A934" s="10"/>
      <c r="B934" s="58"/>
      <c r="C934" s="58"/>
      <c r="D934" s="59"/>
      <c r="E934" s="59"/>
      <c r="F934" s="10"/>
      <c r="G934" s="10"/>
      <c r="H934" s="6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.75" customHeight="1">
      <c r="A935" s="10"/>
      <c r="B935" s="58"/>
      <c r="C935" s="58"/>
      <c r="D935" s="59"/>
      <c r="E935" s="59"/>
      <c r="F935" s="10"/>
      <c r="G935" s="10"/>
      <c r="H935" s="6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.75" customHeight="1">
      <c r="A936" s="10"/>
      <c r="B936" s="58"/>
      <c r="C936" s="58"/>
      <c r="D936" s="59"/>
      <c r="E936" s="59"/>
      <c r="F936" s="10"/>
      <c r="G936" s="10"/>
      <c r="H936" s="6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.75" customHeight="1">
      <c r="A937" s="10"/>
      <c r="B937" s="58"/>
      <c r="C937" s="58"/>
      <c r="D937" s="59"/>
      <c r="E937" s="59"/>
      <c r="F937" s="10"/>
      <c r="G937" s="10"/>
      <c r="H937" s="6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.75" customHeight="1">
      <c r="A938" s="10"/>
      <c r="B938" s="58"/>
      <c r="C938" s="58"/>
      <c r="D938" s="59"/>
      <c r="E938" s="59"/>
      <c r="F938" s="10"/>
      <c r="G938" s="10"/>
      <c r="H938" s="6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.75" customHeight="1">
      <c r="A939" s="10"/>
      <c r="B939" s="58"/>
      <c r="C939" s="58"/>
      <c r="D939" s="59"/>
      <c r="E939" s="59"/>
      <c r="F939" s="10"/>
      <c r="G939" s="10"/>
      <c r="H939" s="6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.75" customHeight="1">
      <c r="A940" s="10"/>
      <c r="B940" s="58"/>
      <c r="C940" s="58"/>
      <c r="D940" s="59"/>
      <c r="E940" s="59"/>
      <c r="F940" s="10"/>
      <c r="G940" s="10"/>
      <c r="H940" s="6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.75" customHeight="1">
      <c r="A941" s="10"/>
      <c r="B941" s="58"/>
      <c r="C941" s="58"/>
      <c r="D941" s="59"/>
      <c r="E941" s="59"/>
      <c r="F941" s="10"/>
      <c r="G941" s="10"/>
      <c r="H941" s="6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.75" customHeight="1">
      <c r="A942" s="10"/>
      <c r="B942" s="58"/>
      <c r="C942" s="58"/>
      <c r="D942" s="59"/>
      <c r="E942" s="59"/>
      <c r="F942" s="10"/>
      <c r="G942" s="10"/>
      <c r="H942" s="6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.75" customHeight="1">
      <c r="A943" s="10"/>
      <c r="B943" s="58"/>
      <c r="C943" s="58"/>
      <c r="D943" s="59"/>
      <c r="E943" s="59"/>
      <c r="F943" s="10"/>
      <c r="G943" s="10"/>
      <c r="H943" s="6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.75" customHeight="1">
      <c r="A944" s="10"/>
      <c r="B944" s="58"/>
      <c r="C944" s="58"/>
      <c r="D944" s="59"/>
      <c r="E944" s="59"/>
      <c r="F944" s="10"/>
      <c r="G944" s="10"/>
      <c r="H944" s="6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.75" customHeight="1">
      <c r="A945" s="10"/>
      <c r="B945" s="58"/>
      <c r="C945" s="58"/>
      <c r="D945" s="59"/>
      <c r="E945" s="59"/>
      <c r="F945" s="10"/>
      <c r="G945" s="10"/>
      <c r="H945" s="6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.75" customHeight="1">
      <c r="A946" s="10"/>
      <c r="B946" s="58"/>
      <c r="C946" s="58"/>
      <c r="D946" s="59"/>
      <c r="E946" s="59"/>
      <c r="F946" s="10"/>
      <c r="G946" s="10"/>
      <c r="H946" s="6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.75" customHeight="1">
      <c r="A947" s="10"/>
      <c r="B947" s="58"/>
      <c r="C947" s="58"/>
      <c r="D947" s="59"/>
      <c r="E947" s="59"/>
      <c r="F947" s="10"/>
      <c r="G947" s="10"/>
      <c r="H947" s="6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.75" customHeight="1">
      <c r="A948" s="10"/>
      <c r="B948" s="58"/>
      <c r="C948" s="58"/>
      <c r="D948" s="59"/>
      <c r="E948" s="59"/>
      <c r="F948" s="10"/>
      <c r="G948" s="10"/>
      <c r="H948" s="6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.75" customHeight="1">
      <c r="A949" s="10"/>
      <c r="B949" s="58"/>
      <c r="C949" s="58"/>
      <c r="D949" s="59"/>
      <c r="E949" s="59"/>
      <c r="F949" s="10"/>
      <c r="G949" s="10"/>
      <c r="H949" s="6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.75" customHeight="1">
      <c r="A950" s="10"/>
      <c r="B950" s="58"/>
      <c r="C950" s="58"/>
      <c r="D950" s="59"/>
      <c r="E950" s="59"/>
      <c r="F950" s="10"/>
      <c r="G950" s="10"/>
      <c r="H950" s="6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.75" customHeight="1">
      <c r="A951" s="10"/>
      <c r="B951" s="58"/>
      <c r="C951" s="58"/>
      <c r="D951" s="59"/>
      <c r="E951" s="59"/>
      <c r="F951" s="10"/>
      <c r="G951" s="10"/>
      <c r="H951" s="6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.75" customHeight="1">
      <c r="A952" s="10"/>
      <c r="B952" s="58"/>
      <c r="C952" s="58"/>
      <c r="D952" s="59"/>
      <c r="E952" s="59"/>
      <c r="F952" s="10"/>
      <c r="G952" s="10"/>
      <c r="H952" s="6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.75" customHeight="1">
      <c r="A953" s="10"/>
      <c r="B953" s="58"/>
      <c r="C953" s="58"/>
      <c r="D953" s="59"/>
      <c r="E953" s="59"/>
      <c r="F953" s="10"/>
      <c r="G953" s="10"/>
      <c r="H953" s="6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.75" customHeight="1">
      <c r="A954" s="10"/>
      <c r="B954" s="58"/>
      <c r="C954" s="58"/>
      <c r="D954" s="59"/>
      <c r="E954" s="59"/>
      <c r="F954" s="10"/>
      <c r="G954" s="10"/>
      <c r="H954" s="6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.75" customHeight="1">
      <c r="A955" s="10"/>
      <c r="B955" s="58"/>
      <c r="C955" s="58"/>
      <c r="D955" s="59"/>
      <c r="E955" s="59"/>
      <c r="F955" s="10"/>
      <c r="G955" s="10"/>
      <c r="H955" s="6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.75" customHeight="1">
      <c r="A956" s="10"/>
      <c r="B956" s="58"/>
      <c r="C956" s="58"/>
      <c r="D956" s="59"/>
      <c r="E956" s="59"/>
      <c r="F956" s="10"/>
      <c r="G956" s="10"/>
      <c r="H956" s="6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.75" customHeight="1">
      <c r="A957" s="10"/>
      <c r="B957" s="58"/>
      <c r="C957" s="58"/>
      <c r="D957" s="59"/>
      <c r="E957" s="59"/>
      <c r="F957" s="10"/>
      <c r="G957" s="10"/>
      <c r="H957" s="6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.75" customHeight="1">
      <c r="A958" s="10"/>
      <c r="B958" s="58"/>
      <c r="C958" s="58"/>
      <c r="D958" s="59"/>
      <c r="E958" s="59"/>
      <c r="F958" s="10"/>
      <c r="G958" s="10"/>
      <c r="H958" s="6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.75" customHeight="1">
      <c r="A959" s="10"/>
      <c r="B959" s="58"/>
      <c r="C959" s="58"/>
      <c r="D959" s="59"/>
      <c r="E959" s="59"/>
      <c r="F959" s="10"/>
      <c r="G959" s="10"/>
      <c r="H959" s="6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.75" customHeight="1">
      <c r="A960" s="10"/>
      <c r="B960" s="58"/>
      <c r="C960" s="58"/>
      <c r="D960" s="59"/>
      <c r="E960" s="59"/>
      <c r="F960" s="10"/>
      <c r="G960" s="10"/>
      <c r="H960" s="6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.75" customHeight="1">
      <c r="A961" s="10"/>
      <c r="B961" s="58"/>
      <c r="C961" s="58"/>
      <c r="D961" s="59"/>
      <c r="E961" s="59"/>
      <c r="F961" s="10"/>
      <c r="G961" s="10"/>
      <c r="H961" s="6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.75" customHeight="1">
      <c r="A962" s="10"/>
      <c r="B962" s="58"/>
      <c r="C962" s="58"/>
      <c r="D962" s="59"/>
      <c r="E962" s="59"/>
      <c r="F962" s="10"/>
      <c r="G962" s="10"/>
      <c r="H962" s="6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.75" customHeight="1">
      <c r="A963" s="10"/>
      <c r="B963" s="58"/>
      <c r="C963" s="58"/>
      <c r="D963" s="59"/>
      <c r="E963" s="59"/>
      <c r="F963" s="10"/>
      <c r="G963" s="10"/>
      <c r="H963" s="6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.75" customHeight="1">
      <c r="A964" s="10"/>
      <c r="B964" s="58"/>
      <c r="C964" s="58"/>
      <c r="D964" s="59"/>
      <c r="E964" s="59"/>
      <c r="F964" s="10"/>
      <c r="G964" s="10"/>
      <c r="H964" s="6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.75" customHeight="1">
      <c r="A965" s="10"/>
      <c r="B965" s="58"/>
      <c r="C965" s="58"/>
      <c r="D965" s="59"/>
      <c r="E965" s="59"/>
      <c r="F965" s="10"/>
      <c r="G965" s="10"/>
      <c r="H965" s="6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.75" customHeight="1">
      <c r="A966" s="10"/>
      <c r="B966" s="58"/>
      <c r="C966" s="58"/>
      <c r="D966" s="59"/>
      <c r="E966" s="59"/>
      <c r="F966" s="10"/>
      <c r="G966" s="10"/>
      <c r="H966" s="6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.75" customHeight="1">
      <c r="A967" s="10"/>
      <c r="B967" s="58"/>
      <c r="C967" s="58"/>
      <c r="D967" s="59"/>
      <c r="E967" s="59"/>
      <c r="F967" s="10"/>
      <c r="G967" s="10"/>
      <c r="H967" s="6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.75" customHeight="1">
      <c r="A968" s="10"/>
      <c r="B968" s="58"/>
      <c r="C968" s="58"/>
      <c r="D968" s="59"/>
      <c r="E968" s="59"/>
      <c r="F968" s="10"/>
      <c r="G968" s="10"/>
      <c r="H968" s="6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.75" customHeight="1">
      <c r="A969" s="10"/>
      <c r="B969" s="58"/>
      <c r="C969" s="58"/>
      <c r="D969" s="59"/>
      <c r="E969" s="59"/>
      <c r="F969" s="10"/>
      <c r="G969" s="10"/>
      <c r="H969" s="6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.75" customHeight="1">
      <c r="A970" s="10"/>
      <c r="B970" s="58"/>
      <c r="C970" s="58"/>
      <c r="D970" s="59"/>
      <c r="E970" s="59"/>
      <c r="F970" s="10"/>
      <c r="G970" s="10"/>
      <c r="H970" s="6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.75" customHeight="1">
      <c r="A971" s="10"/>
      <c r="B971" s="58"/>
      <c r="C971" s="58"/>
      <c r="D971" s="59"/>
      <c r="E971" s="59"/>
      <c r="F971" s="10"/>
      <c r="G971" s="10"/>
      <c r="H971" s="6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.75" customHeight="1">
      <c r="A972" s="10"/>
      <c r="B972" s="58"/>
      <c r="C972" s="58"/>
      <c r="D972" s="59"/>
      <c r="E972" s="59"/>
      <c r="F972" s="10"/>
      <c r="G972" s="10"/>
      <c r="H972" s="6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.75" customHeight="1">
      <c r="A973" s="10"/>
      <c r="B973" s="58"/>
      <c r="C973" s="58"/>
      <c r="D973" s="59"/>
      <c r="E973" s="59"/>
      <c r="F973" s="10"/>
      <c r="G973" s="10"/>
      <c r="H973" s="6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.75" customHeight="1">
      <c r="A974" s="10"/>
      <c r="B974" s="58"/>
      <c r="C974" s="58"/>
      <c r="D974" s="59"/>
      <c r="E974" s="59"/>
      <c r="F974" s="10"/>
      <c r="G974" s="10"/>
      <c r="H974" s="6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.75" customHeight="1">
      <c r="A975" s="10"/>
      <c r="B975" s="58"/>
      <c r="C975" s="58"/>
      <c r="D975" s="59"/>
      <c r="E975" s="59"/>
      <c r="F975" s="10"/>
      <c r="G975" s="10"/>
      <c r="H975" s="6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.75" customHeight="1">
      <c r="A976" s="10"/>
      <c r="B976" s="58"/>
      <c r="C976" s="58"/>
      <c r="D976" s="59"/>
      <c r="E976" s="59"/>
      <c r="F976" s="10"/>
      <c r="G976" s="10"/>
      <c r="H976" s="6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.75" customHeight="1">
      <c r="A977" s="10"/>
      <c r="B977" s="58"/>
      <c r="C977" s="58"/>
      <c r="D977" s="59"/>
      <c r="E977" s="59"/>
      <c r="F977" s="10"/>
      <c r="G977" s="10"/>
      <c r="H977" s="6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.75" customHeight="1">
      <c r="A978" s="10"/>
      <c r="B978" s="58"/>
      <c r="C978" s="58"/>
      <c r="D978" s="59"/>
      <c r="E978" s="59"/>
      <c r="F978" s="10"/>
      <c r="G978" s="10"/>
      <c r="H978" s="6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.75" customHeight="1">
      <c r="A979" s="10"/>
      <c r="B979" s="58"/>
      <c r="C979" s="58"/>
      <c r="D979" s="59"/>
      <c r="E979" s="59"/>
      <c r="F979" s="10"/>
      <c r="G979" s="10"/>
      <c r="H979" s="6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.75" customHeight="1">
      <c r="A980" s="10"/>
      <c r="B980" s="58"/>
      <c r="C980" s="58"/>
      <c r="D980" s="59"/>
      <c r="E980" s="59"/>
      <c r="F980" s="10"/>
      <c r="G980" s="10"/>
      <c r="H980" s="6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.75" customHeight="1">
      <c r="A981" s="10"/>
      <c r="B981" s="58"/>
      <c r="C981" s="58"/>
      <c r="D981" s="59"/>
      <c r="E981" s="59"/>
      <c r="F981" s="10"/>
      <c r="G981" s="10"/>
      <c r="H981" s="6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.75" customHeight="1">
      <c r="A982" s="10"/>
      <c r="B982" s="58"/>
      <c r="C982" s="58"/>
      <c r="D982" s="59"/>
      <c r="E982" s="59"/>
      <c r="F982" s="10"/>
      <c r="G982" s="10"/>
      <c r="H982" s="6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.75" customHeight="1">
      <c r="A983" s="10"/>
      <c r="B983" s="58"/>
      <c r="C983" s="58"/>
      <c r="D983" s="59"/>
      <c r="E983" s="59"/>
      <c r="F983" s="10"/>
      <c r="G983" s="10"/>
      <c r="H983" s="6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.75" customHeight="1">
      <c r="A984" s="10"/>
      <c r="B984" s="58"/>
      <c r="C984" s="58"/>
      <c r="D984" s="59"/>
      <c r="E984" s="59"/>
      <c r="F984" s="10"/>
      <c r="G984" s="10"/>
      <c r="H984" s="6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.75" customHeight="1">
      <c r="A985" s="10"/>
      <c r="B985" s="58"/>
      <c r="C985" s="58"/>
      <c r="D985" s="59"/>
      <c r="E985" s="59"/>
      <c r="F985" s="10"/>
      <c r="G985" s="10"/>
      <c r="H985" s="6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.75" customHeight="1">
      <c r="A986" s="10"/>
      <c r="B986" s="58"/>
      <c r="C986" s="58"/>
      <c r="D986" s="59"/>
      <c r="E986" s="59"/>
      <c r="F986" s="10"/>
      <c r="G986" s="10"/>
      <c r="H986" s="6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.75" customHeight="1">
      <c r="A987" s="10"/>
      <c r="B987" s="58"/>
      <c r="C987" s="58"/>
      <c r="D987" s="59"/>
      <c r="E987" s="59"/>
      <c r="F987" s="10"/>
      <c r="G987" s="10"/>
      <c r="H987" s="6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.75" customHeight="1">
      <c r="A988" s="10"/>
      <c r="B988" s="58"/>
      <c r="C988" s="58"/>
      <c r="D988" s="59"/>
      <c r="E988" s="59"/>
      <c r="F988" s="10"/>
      <c r="G988" s="10"/>
      <c r="H988" s="6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.75" customHeight="1">
      <c r="A989" s="10"/>
      <c r="B989" s="58"/>
      <c r="C989" s="58"/>
      <c r="D989" s="59"/>
      <c r="E989" s="59"/>
      <c r="F989" s="10"/>
      <c r="G989" s="10"/>
      <c r="H989" s="6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.75" customHeight="1">
      <c r="A990" s="10"/>
      <c r="B990" s="58"/>
      <c r="C990" s="58"/>
      <c r="D990" s="59"/>
      <c r="E990" s="59"/>
      <c r="F990" s="10"/>
      <c r="G990" s="10"/>
      <c r="H990" s="6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.75" customHeight="1">
      <c r="A991" s="10"/>
      <c r="B991" s="58"/>
      <c r="C991" s="58"/>
      <c r="D991" s="59"/>
      <c r="E991" s="59"/>
      <c r="F991" s="10"/>
      <c r="G991" s="10"/>
      <c r="H991" s="6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.75" customHeight="1">
      <c r="A992" s="10"/>
      <c r="B992" s="58"/>
      <c r="C992" s="58"/>
      <c r="D992" s="59"/>
      <c r="E992" s="59"/>
      <c r="F992" s="10"/>
      <c r="G992" s="10"/>
      <c r="H992" s="6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.75" customHeight="1">
      <c r="A993" s="10"/>
      <c r="B993" s="58"/>
      <c r="C993" s="58"/>
      <c r="D993" s="59"/>
      <c r="E993" s="59"/>
      <c r="F993" s="10"/>
      <c r="G993" s="10"/>
      <c r="H993" s="6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.75" customHeight="1">
      <c r="A994" s="10"/>
      <c r="B994" s="58"/>
      <c r="C994" s="58"/>
      <c r="D994" s="59"/>
      <c r="E994" s="59"/>
      <c r="F994" s="10"/>
      <c r="G994" s="10"/>
      <c r="H994" s="6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.75" customHeight="1">
      <c r="A995" s="10"/>
      <c r="B995" s="58"/>
      <c r="C995" s="58"/>
      <c r="D995" s="59"/>
      <c r="E995" s="59"/>
      <c r="F995" s="10"/>
      <c r="G995" s="10"/>
      <c r="H995" s="6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.75" customHeight="1">
      <c r="A996" s="10"/>
      <c r="B996" s="58"/>
      <c r="C996" s="58"/>
      <c r="D996" s="59"/>
      <c r="E996" s="59"/>
      <c r="F996" s="10"/>
      <c r="G996" s="10"/>
      <c r="H996" s="6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.75" customHeight="1">
      <c r="A997" s="10"/>
      <c r="B997" s="58"/>
      <c r="C997" s="58"/>
      <c r="D997" s="59"/>
      <c r="E997" s="59"/>
      <c r="F997" s="10"/>
      <c r="G997" s="10"/>
      <c r="H997" s="6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.75" customHeight="1">
      <c r="A998" s="10"/>
      <c r="B998" s="58"/>
      <c r="C998" s="58"/>
      <c r="D998" s="59"/>
      <c r="E998" s="59"/>
      <c r="F998" s="10"/>
      <c r="G998" s="10"/>
      <c r="H998" s="6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.75" customHeight="1">
      <c r="A999" s="10"/>
      <c r="B999" s="58"/>
      <c r="C999" s="58"/>
      <c r="D999" s="59"/>
      <c r="E999" s="59"/>
      <c r="F999" s="10"/>
      <c r="G999" s="10"/>
      <c r="H999" s="6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.75" customHeight="1">
      <c r="A1000" s="10"/>
      <c r="B1000" s="58"/>
      <c r="C1000" s="58"/>
      <c r="D1000" s="59"/>
      <c r="E1000" s="59"/>
      <c r="F1000" s="10"/>
      <c r="G1000" s="10"/>
      <c r="H1000" s="6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4.75" customHeight="1">
      <c r="A1001" s="10"/>
      <c r="B1001" s="58"/>
      <c r="C1001" s="58"/>
      <c r="D1001" s="59"/>
      <c r="E1001" s="59"/>
      <c r="F1001" s="10"/>
      <c r="G1001" s="10"/>
      <c r="H1001" s="6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24.75" customHeight="1">
      <c r="A1002" s="10"/>
      <c r="B1002" s="58"/>
      <c r="C1002" s="58"/>
      <c r="D1002" s="59"/>
      <c r="E1002" s="59"/>
      <c r="F1002" s="10"/>
      <c r="G1002" s="10"/>
      <c r="H1002" s="6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</sheetData>
  <sheetProtection password="CF43" sheet="1" objects="1" scenarios="1"/>
  <conditionalFormatting sqref="K6:L10 K27:M32 K35:M41 K44:M48">
    <cfRule type="cellIs" dxfId="177" priority="1" operator="equal">
      <formula>0</formula>
    </cfRule>
  </conditionalFormatting>
  <conditionalFormatting sqref="C22:C23 C38:C41">
    <cfRule type="cellIs" dxfId="176" priority="2" operator="equal">
      <formula>"No"</formula>
    </cfRule>
  </conditionalFormatting>
  <conditionalFormatting sqref="C22:C23 C38:C41">
    <cfRule type="cellIs" dxfId="175" priority="3" operator="equal">
      <formula>"Yes"</formula>
    </cfRule>
  </conditionalFormatting>
  <conditionalFormatting sqref="C28:C31">
    <cfRule type="cellIs" dxfId="174" priority="4" operator="equal">
      <formula>"No"</formula>
    </cfRule>
  </conditionalFormatting>
  <conditionalFormatting sqref="C28:C31">
    <cfRule type="cellIs" dxfId="173" priority="5" operator="equal">
      <formula>"Yes"</formula>
    </cfRule>
  </conditionalFormatting>
  <conditionalFormatting sqref="C44 C48">
    <cfRule type="cellIs" dxfId="172" priority="6" operator="equal">
      <formula>"No"</formula>
    </cfRule>
  </conditionalFormatting>
  <conditionalFormatting sqref="C44 C48">
    <cfRule type="cellIs" dxfId="171" priority="7" operator="equal">
      <formula>"Yes"</formula>
    </cfRule>
  </conditionalFormatting>
  <conditionalFormatting sqref="K13:L18">
    <cfRule type="cellIs" dxfId="170" priority="8" operator="equal">
      <formula>0</formula>
    </cfRule>
  </conditionalFormatting>
  <conditionalFormatting sqref="K21:L24">
    <cfRule type="cellIs" dxfId="169" priority="9" operator="equal">
      <formula>0</formula>
    </cfRule>
  </conditionalFormatting>
  <conditionalFormatting sqref="M6:M10">
    <cfRule type="cellIs" dxfId="168" priority="10" operator="equal">
      <formula>0</formula>
    </cfRule>
  </conditionalFormatting>
  <conditionalFormatting sqref="M13:M18">
    <cfRule type="cellIs" dxfId="167" priority="11" operator="equal">
      <formula>0</formula>
    </cfRule>
  </conditionalFormatting>
  <conditionalFormatting sqref="M21:M24">
    <cfRule type="cellIs" dxfId="166" priority="12" operator="equal">
      <formula>0</formula>
    </cfRule>
  </conditionalFormatting>
  <conditionalFormatting sqref="C21">
    <cfRule type="cellIs" dxfId="165" priority="13" operator="equal">
      <formula>"No"</formula>
    </cfRule>
  </conditionalFormatting>
  <conditionalFormatting sqref="C21">
    <cfRule type="cellIs" dxfId="164" priority="14" operator="equal">
      <formula>"Yes"</formula>
    </cfRule>
  </conditionalFormatting>
  <conditionalFormatting sqref="C24">
    <cfRule type="cellIs" dxfId="163" priority="15" operator="equal">
      <formula>"No"</formula>
    </cfRule>
  </conditionalFormatting>
  <conditionalFormatting sqref="C24">
    <cfRule type="cellIs" dxfId="162" priority="16" operator="equal">
      <formula>"Yes"</formula>
    </cfRule>
  </conditionalFormatting>
  <conditionalFormatting sqref="C27">
    <cfRule type="cellIs" dxfId="161" priority="17" operator="equal">
      <formula>"No"</formula>
    </cfRule>
  </conditionalFormatting>
  <conditionalFormatting sqref="C27">
    <cfRule type="cellIs" dxfId="160" priority="18" operator="equal">
      <formula>"Yes"</formula>
    </cfRule>
  </conditionalFormatting>
  <conditionalFormatting sqref="C32">
    <cfRule type="cellIs" dxfId="159" priority="19" operator="equal">
      <formula>"No"</formula>
    </cfRule>
  </conditionalFormatting>
  <conditionalFormatting sqref="C32">
    <cfRule type="cellIs" dxfId="158" priority="20" operator="equal">
      <formula>"Yes"</formula>
    </cfRule>
  </conditionalFormatting>
  <conditionalFormatting sqref="C35:C36">
    <cfRule type="cellIs" dxfId="157" priority="21" operator="equal">
      <formula>"No"</formula>
    </cfRule>
  </conditionalFormatting>
  <conditionalFormatting sqref="C35:C36">
    <cfRule type="cellIs" dxfId="156" priority="22" operator="equal">
      <formula>"Yes"</formula>
    </cfRule>
  </conditionalFormatting>
  <conditionalFormatting sqref="C37">
    <cfRule type="cellIs" dxfId="155" priority="23" operator="equal">
      <formula>"No"</formula>
    </cfRule>
  </conditionalFormatting>
  <conditionalFormatting sqref="C37">
    <cfRule type="cellIs" dxfId="154" priority="24" operator="equal">
      <formula>"Yes"</formula>
    </cfRule>
  </conditionalFormatting>
  <conditionalFormatting sqref="C45:C46">
    <cfRule type="cellIs" dxfId="153" priority="25" operator="equal">
      <formula>"No"</formula>
    </cfRule>
  </conditionalFormatting>
  <conditionalFormatting sqref="C45:C46">
    <cfRule type="cellIs" dxfId="152" priority="26" operator="equal">
      <formula>"Yes"</formula>
    </cfRule>
  </conditionalFormatting>
  <dataValidations count="1">
    <dataValidation type="list" allowBlank="1" showErrorMessage="1" sqref="C21:C24 C27:C32 C35:C41 C44:C46 C48">
      <formula1>$R$2:$R$3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r:id="rId1"/>
  <ignoredErrors>
    <ignoredError sqref="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  <outlinePr summaryBelow="0" summaryRight="0"/>
  </sheetPr>
  <dimension ref="A1:Z1000"/>
  <sheetViews>
    <sheetView showGridLines="0" tabSelected="1" zoomScale="115" zoomScaleNormal="115" workbookViewId="0">
      <pane ySplit="4" topLeftCell="A56" activePane="bottomLeft" state="frozen"/>
      <selection pane="bottomLeft" activeCell="H57" sqref="H57"/>
    </sheetView>
  </sheetViews>
  <sheetFormatPr baseColWidth="10" defaultColWidth="14.42578125" defaultRowHeight="15" customHeight="1"/>
  <cols>
    <col min="1" max="1" width="2.85546875" style="14" customWidth="1"/>
    <col min="2" max="2" width="15.7109375" style="14" customWidth="1"/>
    <col min="3" max="3" width="16.42578125" style="14" customWidth="1"/>
    <col min="4" max="5" width="55.85546875" style="14" customWidth="1"/>
    <col min="6" max="6" width="11.42578125" style="14" customWidth="1"/>
    <col min="7" max="7" width="15.7109375" style="14" customWidth="1"/>
    <col min="8" max="8" width="12.28515625" style="14" customWidth="1"/>
    <col min="9" max="9" width="10.7109375" style="14" customWidth="1"/>
    <col min="10" max="13" width="20.7109375" style="14" customWidth="1"/>
    <col min="14" max="14" width="32" style="14" customWidth="1"/>
    <col min="15" max="16384" width="14.42578125" style="14"/>
  </cols>
  <sheetData>
    <row r="1" spans="1:26" ht="9.75" customHeight="1">
      <c r="A1" s="10"/>
      <c r="B1" s="58"/>
      <c r="C1" s="41"/>
      <c r="D1" s="59"/>
      <c r="E1" s="59"/>
      <c r="F1" s="10"/>
      <c r="G1" s="10"/>
      <c r="H1" s="60"/>
      <c r="I1" s="10"/>
      <c r="J1" s="60"/>
      <c r="K1" s="6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.75" customHeight="1">
      <c r="A2" s="10"/>
      <c r="B2" s="15" t="s">
        <v>126</v>
      </c>
      <c r="C2" s="41"/>
      <c r="D2" s="59"/>
      <c r="E2" s="59"/>
      <c r="F2" s="16"/>
      <c r="G2" s="10"/>
      <c r="H2" s="60"/>
      <c r="I2" s="10"/>
      <c r="J2" s="60"/>
      <c r="K2" s="6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9.75" customHeight="1">
      <c r="A3" s="10"/>
      <c r="B3" s="58"/>
      <c r="C3" s="41"/>
      <c r="D3" s="59"/>
      <c r="E3" s="59"/>
      <c r="F3" s="10"/>
      <c r="G3" s="10"/>
      <c r="H3" s="60"/>
      <c r="I3" s="10"/>
      <c r="J3" s="60"/>
      <c r="K3" s="6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9.75" customHeight="1">
      <c r="A4" s="10"/>
      <c r="B4" s="116"/>
      <c r="C4" s="117"/>
      <c r="D4" s="118" t="s">
        <v>244</v>
      </c>
      <c r="E4" s="117"/>
      <c r="F4" s="117"/>
      <c r="G4" s="117"/>
      <c r="H4" s="119"/>
      <c r="I4" s="117"/>
      <c r="J4" s="119"/>
      <c r="K4" s="119"/>
      <c r="L4" s="119"/>
      <c r="M4" s="119"/>
      <c r="N4" s="12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customHeight="1">
      <c r="A5" s="10"/>
      <c r="B5" s="121" t="s">
        <v>34</v>
      </c>
      <c r="C5" s="70" t="s">
        <v>130</v>
      </c>
      <c r="D5" s="122" t="s">
        <v>245</v>
      </c>
      <c r="E5" s="123" t="s">
        <v>246</v>
      </c>
      <c r="F5" s="123" t="s">
        <v>247</v>
      </c>
      <c r="G5" s="122" t="s">
        <v>133</v>
      </c>
      <c r="H5" s="73" t="s">
        <v>248</v>
      </c>
      <c r="I5" s="124" t="s">
        <v>134</v>
      </c>
      <c r="J5" s="124" t="s">
        <v>249</v>
      </c>
      <c r="K5" s="122" t="s">
        <v>135</v>
      </c>
      <c r="L5" s="72" t="s">
        <v>136</v>
      </c>
      <c r="M5" s="72" t="s">
        <v>137</v>
      </c>
      <c r="N5" s="122" t="s">
        <v>1133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4.75" customHeight="1">
      <c r="A6" s="10"/>
      <c r="B6" s="55" t="s">
        <v>250</v>
      </c>
      <c r="C6" s="84" t="s">
        <v>128</v>
      </c>
      <c r="D6" s="113" t="s">
        <v>251</v>
      </c>
      <c r="E6" s="113" t="s">
        <v>252</v>
      </c>
      <c r="F6" s="78">
        <v>1</v>
      </c>
      <c r="G6" s="79"/>
      <c r="H6" s="77">
        <v>0</v>
      </c>
      <c r="I6" s="45">
        <v>2</v>
      </c>
      <c r="J6" s="140">
        <f t="shared" ref="J6:J47" si="0">SUM(F6*H6)</f>
        <v>0</v>
      </c>
      <c r="K6" s="99">
        <f t="shared" ref="K6:K47" si="1">IF(C6="YES / SI",J6,0)</f>
        <v>0</v>
      </c>
      <c r="L6" s="106">
        <v>0.8</v>
      </c>
      <c r="M6" s="99">
        <f t="shared" ref="M6:M47" si="2">K6*L6</f>
        <v>0</v>
      </c>
      <c r="N6" s="76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4.75" customHeight="1">
      <c r="A7" s="10"/>
      <c r="B7" s="126" t="s">
        <v>253</v>
      </c>
      <c r="C7" s="84" t="s">
        <v>128</v>
      </c>
      <c r="D7" s="114" t="s">
        <v>254</v>
      </c>
      <c r="E7" s="114" t="s">
        <v>255</v>
      </c>
      <c r="F7" s="78">
        <v>1</v>
      </c>
      <c r="G7" s="79"/>
      <c r="H7" s="77">
        <v>0</v>
      </c>
      <c r="I7" s="45">
        <v>2</v>
      </c>
      <c r="J7" s="140">
        <f t="shared" si="0"/>
        <v>0</v>
      </c>
      <c r="K7" s="99">
        <f t="shared" si="1"/>
        <v>0</v>
      </c>
      <c r="L7" s="106">
        <v>0.8</v>
      </c>
      <c r="M7" s="99">
        <f t="shared" si="2"/>
        <v>0</v>
      </c>
      <c r="N7" s="7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4.75" customHeight="1">
      <c r="A8" s="10"/>
      <c r="B8" s="55" t="s">
        <v>256</v>
      </c>
      <c r="C8" s="84" t="s">
        <v>128</v>
      </c>
      <c r="D8" s="115" t="s">
        <v>257</v>
      </c>
      <c r="E8" s="114" t="s">
        <v>258</v>
      </c>
      <c r="F8" s="78">
        <v>1</v>
      </c>
      <c r="G8" s="79"/>
      <c r="H8" s="77">
        <v>0</v>
      </c>
      <c r="I8" s="45">
        <v>2</v>
      </c>
      <c r="J8" s="140">
        <f t="shared" si="0"/>
        <v>0</v>
      </c>
      <c r="K8" s="99">
        <f t="shared" si="1"/>
        <v>0</v>
      </c>
      <c r="L8" s="106">
        <v>0.8</v>
      </c>
      <c r="M8" s="99">
        <f t="shared" si="2"/>
        <v>0</v>
      </c>
      <c r="N8" s="76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>
      <c r="A9" s="10"/>
      <c r="B9" s="55" t="s">
        <v>259</v>
      </c>
      <c r="C9" s="84" t="s">
        <v>128</v>
      </c>
      <c r="D9" s="114" t="s">
        <v>260</v>
      </c>
      <c r="E9" s="114" t="s">
        <v>261</v>
      </c>
      <c r="F9" s="78">
        <v>1</v>
      </c>
      <c r="G9" s="79"/>
      <c r="H9" s="77">
        <v>0</v>
      </c>
      <c r="I9" s="45">
        <v>2</v>
      </c>
      <c r="J9" s="140">
        <f t="shared" si="0"/>
        <v>0</v>
      </c>
      <c r="K9" s="99">
        <f t="shared" si="1"/>
        <v>0</v>
      </c>
      <c r="L9" s="106">
        <v>0.8</v>
      </c>
      <c r="M9" s="99">
        <f t="shared" si="2"/>
        <v>0</v>
      </c>
      <c r="N9" s="76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>
      <c r="A10" s="10"/>
      <c r="B10" s="55" t="s">
        <v>262</v>
      </c>
      <c r="C10" s="84" t="s">
        <v>128</v>
      </c>
      <c r="D10" s="114" t="s">
        <v>263</v>
      </c>
      <c r="E10" s="114" t="s">
        <v>264</v>
      </c>
      <c r="F10" s="78">
        <v>1</v>
      </c>
      <c r="G10" s="79"/>
      <c r="H10" s="77">
        <v>0</v>
      </c>
      <c r="I10" s="45">
        <v>2</v>
      </c>
      <c r="J10" s="140">
        <f t="shared" si="0"/>
        <v>0</v>
      </c>
      <c r="K10" s="99">
        <f t="shared" si="1"/>
        <v>0</v>
      </c>
      <c r="L10" s="106">
        <v>0.8</v>
      </c>
      <c r="M10" s="99">
        <f t="shared" si="2"/>
        <v>0</v>
      </c>
      <c r="N10" s="76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.75" customHeight="1">
      <c r="A11" s="10"/>
      <c r="B11" s="55" t="s">
        <v>265</v>
      </c>
      <c r="C11" s="84" t="s">
        <v>128</v>
      </c>
      <c r="D11" s="114" t="s">
        <v>266</v>
      </c>
      <c r="E11" s="114" t="s">
        <v>267</v>
      </c>
      <c r="F11" s="78">
        <v>1</v>
      </c>
      <c r="G11" s="79"/>
      <c r="H11" s="77">
        <v>0</v>
      </c>
      <c r="I11" s="45">
        <v>2</v>
      </c>
      <c r="J11" s="140">
        <f t="shared" si="0"/>
        <v>0</v>
      </c>
      <c r="K11" s="99">
        <f t="shared" si="1"/>
        <v>0</v>
      </c>
      <c r="L11" s="106">
        <v>0.8</v>
      </c>
      <c r="M11" s="99">
        <f t="shared" si="2"/>
        <v>0</v>
      </c>
      <c r="N11" s="76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4.75" customHeight="1">
      <c r="A12" s="10"/>
      <c r="B12" s="55" t="s">
        <v>268</v>
      </c>
      <c r="C12" s="84" t="s">
        <v>128</v>
      </c>
      <c r="D12" s="114" t="s">
        <v>269</v>
      </c>
      <c r="E12" s="114" t="s">
        <v>270</v>
      </c>
      <c r="F12" s="78">
        <v>1</v>
      </c>
      <c r="G12" s="79"/>
      <c r="H12" s="77">
        <v>0</v>
      </c>
      <c r="I12" s="45">
        <v>2</v>
      </c>
      <c r="J12" s="140">
        <f t="shared" si="0"/>
        <v>0</v>
      </c>
      <c r="K12" s="99">
        <f t="shared" si="1"/>
        <v>0</v>
      </c>
      <c r="L12" s="106">
        <v>0.8</v>
      </c>
      <c r="M12" s="99">
        <f t="shared" si="2"/>
        <v>0</v>
      </c>
      <c r="N12" s="76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4.75" customHeight="1">
      <c r="A13" s="10"/>
      <c r="B13" s="55" t="s">
        <v>271</v>
      </c>
      <c r="C13" s="84" t="s">
        <v>128</v>
      </c>
      <c r="D13" s="114" t="s">
        <v>272</v>
      </c>
      <c r="E13" s="114" t="s">
        <v>273</v>
      </c>
      <c r="F13" s="78">
        <v>1</v>
      </c>
      <c r="G13" s="79"/>
      <c r="H13" s="77">
        <v>0</v>
      </c>
      <c r="I13" s="45">
        <v>2</v>
      </c>
      <c r="J13" s="140">
        <f t="shared" si="0"/>
        <v>0</v>
      </c>
      <c r="K13" s="99">
        <f t="shared" si="1"/>
        <v>0</v>
      </c>
      <c r="L13" s="106">
        <v>0.8</v>
      </c>
      <c r="M13" s="99">
        <f t="shared" si="2"/>
        <v>0</v>
      </c>
      <c r="N13" s="76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4.75" customHeight="1">
      <c r="A14" s="10"/>
      <c r="B14" s="55" t="s">
        <v>274</v>
      </c>
      <c r="C14" s="84" t="s">
        <v>128</v>
      </c>
      <c r="D14" s="114" t="s">
        <v>275</v>
      </c>
      <c r="E14" s="114" t="s">
        <v>275</v>
      </c>
      <c r="F14" s="78">
        <v>1</v>
      </c>
      <c r="G14" s="79"/>
      <c r="H14" s="77">
        <v>0</v>
      </c>
      <c r="I14" s="108">
        <v>2</v>
      </c>
      <c r="J14" s="140">
        <f t="shared" si="0"/>
        <v>0</v>
      </c>
      <c r="K14" s="99">
        <f t="shared" si="1"/>
        <v>0</v>
      </c>
      <c r="L14" s="106">
        <v>0.8</v>
      </c>
      <c r="M14" s="99">
        <f t="shared" si="2"/>
        <v>0</v>
      </c>
      <c r="N14" s="76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4.75" customHeight="1">
      <c r="A15" s="10"/>
      <c r="B15" s="55" t="s">
        <v>276</v>
      </c>
      <c r="C15" s="84" t="s">
        <v>128</v>
      </c>
      <c r="D15" s="114" t="s">
        <v>277</v>
      </c>
      <c r="E15" s="114" t="s">
        <v>278</v>
      </c>
      <c r="F15" s="78">
        <v>1</v>
      </c>
      <c r="G15" s="79"/>
      <c r="H15" s="77">
        <v>0</v>
      </c>
      <c r="I15" s="45">
        <v>2</v>
      </c>
      <c r="J15" s="140">
        <f t="shared" si="0"/>
        <v>0</v>
      </c>
      <c r="K15" s="99">
        <f t="shared" si="1"/>
        <v>0</v>
      </c>
      <c r="L15" s="106">
        <v>0.8</v>
      </c>
      <c r="M15" s="99">
        <f t="shared" si="2"/>
        <v>0</v>
      </c>
      <c r="N15" s="76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4.75" customHeight="1">
      <c r="A16" s="10"/>
      <c r="B16" s="55" t="s">
        <v>279</v>
      </c>
      <c r="C16" s="84" t="s">
        <v>128</v>
      </c>
      <c r="D16" s="114" t="s">
        <v>280</v>
      </c>
      <c r="E16" s="114" t="s">
        <v>281</v>
      </c>
      <c r="F16" s="78">
        <v>1</v>
      </c>
      <c r="G16" s="79"/>
      <c r="H16" s="77">
        <v>0</v>
      </c>
      <c r="I16" s="45">
        <v>2</v>
      </c>
      <c r="J16" s="140">
        <f t="shared" si="0"/>
        <v>0</v>
      </c>
      <c r="K16" s="99">
        <f t="shared" si="1"/>
        <v>0</v>
      </c>
      <c r="L16" s="106">
        <v>0.8</v>
      </c>
      <c r="M16" s="99">
        <f t="shared" si="2"/>
        <v>0</v>
      </c>
      <c r="N16" s="76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4.75" customHeight="1">
      <c r="A17" s="10"/>
      <c r="B17" s="55" t="s">
        <v>282</v>
      </c>
      <c r="C17" s="84" t="s">
        <v>128</v>
      </c>
      <c r="D17" s="114" t="s">
        <v>283</v>
      </c>
      <c r="E17" s="114" t="s">
        <v>284</v>
      </c>
      <c r="F17" s="78">
        <v>1</v>
      </c>
      <c r="G17" s="79"/>
      <c r="H17" s="77">
        <v>0</v>
      </c>
      <c r="I17" s="45">
        <v>2</v>
      </c>
      <c r="J17" s="140">
        <f t="shared" si="0"/>
        <v>0</v>
      </c>
      <c r="K17" s="99">
        <f t="shared" si="1"/>
        <v>0</v>
      </c>
      <c r="L17" s="106">
        <v>0.8</v>
      </c>
      <c r="M17" s="99">
        <f t="shared" si="2"/>
        <v>0</v>
      </c>
      <c r="N17" s="76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4.75" customHeight="1">
      <c r="A18" s="10"/>
      <c r="B18" s="55" t="s">
        <v>285</v>
      </c>
      <c r="C18" s="84" t="s">
        <v>128</v>
      </c>
      <c r="D18" s="114" t="s">
        <v>286</v>
      </c>
      <c r="E18" s="114" t="s">
        <v>287</v>
      </c>
      <c r="F18" s="78">
        <v>1</v>
      </c>
      <c r="G18" s="79"/>
      <c r="H18" s="77">
        <v>0</v>
      </c>
      <c r="I18" s="45">
        <v>2</v>
      </c>
      <c r="J18" s="140">
        <f t="shared" si="0"/>
        <v>0</v>
      </c>
      <c r="K18" s="99">
        <f t="shared" si="1"/>
        <v>0</v>
      </c>
      <c r="L18" s="106">
        <v>0.8</v>
      </c>
      <c r="M18" s="99">
        <f t="shared" si="2"/>
        <v>0</v>
      </c>
      <c r="N18" s="76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4.75" customHeight="1">
      <c r="A19" s="10"/>
      <c r="B19" s="55" t="s">
        <v>288</v>
      </c>
      <c r="C19" s="84" t="s">
        <v>128</v>
      </c>
      <c r="D19" s="114" t="s">
        <v>289</v>
      </c>
      <c r="E19" s="114" t="s">
        <v>290</v>
      </c>
      <c r="F19" s="78">
        <v>1</v>
      </c>
      <c r="G19" s="79"/>
      <c r="H19" s="77">
        <v>0</v>
      </c>
      <c r="I19" s="45">
        <v>2</v>
      </c>
      <c r="J19" s="140">
        <f t="shared" si="0"/>
        <v>0</v>
      </c>
      <c r="K19" s="99">
        <f t="shared" si="1"/>
        <v>0</v>
      </c>
      <c r="L19" s="106">
        <v>0.8</v>
      </c>
      <c r="M19" s="99">
        <f t="shared" si="2"/>
        <v>0</v>
      </c>
      <c r="N19" s="76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4.75" customHeight="1">
      <c r="A20" s="10"/>
      <c r="B20" s="55" t="s">
        <v>291</v>
      </c>
      <c r="C20" s="84" t="s">
        <v>128</v>
      </c>
      <c r="D20" s="114" t="s">
        <v>292</v>
      </c>
      <c r="E20" s="114" t="s">
        <v>293</v>
      </c>
      <c r="F20" s="78">
        <v>1</v>
      </c>
      <c r="G20" s="79"/>
      <c r="H20" s="77">
        <v>0</v>
      </c>
      <c r="I20" s="45">
        <v>2</v>
      </c>
      <c r="J20" s="140">
        <f t="shared" si="0"/>
        <v>0</v>
      </c>
      <c r="K20" s="99">
        <f t="shared" si="1"/>
        <v>0</v>
      </c>
      <c r="L20" s="106">
        <v>0.8</v>
      </c>
      <c r="M20" s="99">
        <f t="shared" si="2"/>
        <v>0</v>
      </c>
      <c r="N20" s="76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4.75" customHeight="1">
      <c r="A21" s="10"/>
      <c r="B21" s="55" t="s">
        <v>294</v>
      </c>
      <c r="C21" s="84" t="s">
        <v>128</v>
      </c>
      <c r="D21" s="114" t="s">
        <v>295</v>
      </c>
      <c r="E21" s="114" t="s">
        <v>296</v>
      </c>
      <c r="F21" s="78">
        <v>1</v>
      </c>
      <c r="G21" s="79"/>
      <c r="H21" s="77">
        <v>0</v>
      </c>
      <c r="I21" s="45">
        <v>2</v>
      </c>
      <c r="J21" s="140">
        <f t="shared" si="0"/>
        <v>0</v>
      </c>
      <c r="K21" s="99">
        <f t="shared" si="1"/>
        <v>0</v>
      </c>
      <c r="L21" s="106">
        <v>0.8</v>
      </c>
      <c r="M21" s="99">
        <f t="shared" si="2"/>
        <v>0</v>
      </c>
      <c r="N21" s="76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>
      <c r="A22" s="10"/>
      <c r="B22" s="55" t="s">
        <v>297</v>
      </c>
      <c r="C22" s="84" t="s">
        <v>128</v>
      </c>
      <c r="D22" s="114" t="s">
        <v>298</v>
      </c>
      <c r="E22" s="114" t="s">
        <v>299</v>
      </c>
      <c r="F22" s="78">
        <v>1</v>
      </c>
      <c r="G22" s="79"/>
      <c r="H22" s="77">
        <v>0</v>
      </c>
      <c r="I22" s="45">
        <v>2</v>
      </c>
      <c r="J22" s="140">
        <f t="shared" si="0"/>
        <v>0</v>
      </c>
      <c r="K22" s="99">
        <f t="shared" si="1"/>
        <v>0</v>
      </c>
      <c r="L22" s="106">
        <v>0.8</v>
      </c>
      <c r="M22" s="99">
        <f t="shared" si="2"/>
        <v>0</v>
      </c>
      <c r="N22" s="76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4.75" customHeight="1">
      <c r="A23" s="10"/>
      <c r="B23" s="55" t="s">
        <v>300</v>
      </c>
      <c r="C23" s="84" t="s">
        <v>128</v>
      </c>
      <c r="D23" s="114" t="s">
        <v>301</v>
      </c>
      <c r="E23" s="114" t="s">
        <v>302</v>
      </c>
      <c r="F23" s="78">
        <v>1</v>
      </c>
      <c r="G23" s="79"/>
      <c r="H23" s="77">
        <v>0</v>
      </c>
      <c r="I23" s="45">
        <v>2</v>
      </c>
      <c r="J23" s="140">
        <f t="shared" si="0"/>
        <v>0</v>
      </c>
      <c r="K23" s="99">
        <f t="shared" si="1"/>
        <v>0</v>
      </c>
      <c r="L23" s="106">
        <v>0.8</v>
      </c>
      <c r="M23" s="99">
        <f t="shared" si="2"/>
        <v>0</v>
      </c>
      <c r="N23" s="76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4.75" customHeight="1">
      <c r="A24" s="10"/>
      <c r="B24" s="55" t="s">
        <v>303</v>
      </c>
      <c r="C24" s="84" t="s">
        <v>128</v>
      </c>
      <c r="D24" s="114" t="s">
        <v>304</v>
      </c>
      <c r="E24" s="114" t="s">
        <v>305</v>
      </c>
      <c r="F24" s="78">
        <v>1</v>
      </c>
      <c r="G24" s="79"/>
      <c r="H24" s="77">
        <v>0</v>
      </c>
      <c r="I24" s="45">
        <v>2</v>
      </c>
      <c r="J24" s="140">
        <f t="shared" si="0"/>
        <v>0</v>
      </c>
      <c r="K24" s="99">
        <f t="shared" si="1"/>
        <v>0</v>
      </c>
      <c r="L24" s="106">
        <v>0.8</v>
      </c>
      <c r="M24" s="99">
        <f t="shared" si="2"/>
        <v>0</v>
      </c>
      <c r="N24" s="7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4.75" customHeight="1">
      <c r="A25" s="10"/>
      <c r="B25" s="55" t="s">
        <v>306</v>
      </c>
      <c r="C25" s="84" t="s">
        <v>128</v>
      </c>
      <c r="D25" s="114" t="s">
        <v>307</v>
      </c>
      <c r="E25" s="114" t="s">
        <v>308</v>
      </c>
      <c r="F25" s="78">
        <v>1</v>
      </c>
      <c r="G25" s="79"/>
      <c r="H25" s="77">
        <v>0</v>
      </c>
      <c r="I25" s="45">
        <v>2</v>
      </c>
      <c r="J25" s="140">
        <f t="shared" si="0"/>
        <v>0</v>
      </c>
      <c r="K25" s="99">
        <f t="shared" si="1"/>
        <v>0</v>
      </c>
      <c r="L25" s="106">
        <v>0.8</v>
      </c>
      <c r="M25" s="99">
        <f t="shared" si="2"/>
        <v>0</v>
      </c>
      <c r="N25" s="76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4.75" customHeight="1">
      <c r="A26" s="10"/>
      <c r="B26" s="55" t="s">
        <v>309</v>
      </c>
      <c r="C26" s="84" t="s">
        <v>128</v>
      </c>
      <c r="D26" s="114" t="s">
        <v>310</v>
      </c>
      <c r="E26" s="114" t="s">
        <v>311</v>
      </c>
      <c r="F26" s="78">
        <v>1</v>
      </c>
      <c r="G26" s="79"/>
      <c r="H26" s="77">
        <v>0</v>
      </c>
      <c r="I26" s="45">
        <v>2</v>
      </c>
      <c r="J26" s="140">
        <f t="shared" si="0"/>
        <v>0</v>
      </c>
      <c r="K26" s="99">
        <f t="shared" si="1"/>
        <v>0</v>
      </c>
      <c r="L26" s="106">
        <v>0.8</v>
      </c>
      <c r="M26" s="99">
        <f t="shared" si="2"/>
        <v>0</v>
      </c>
      <c r="N26" s="76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>
      <c r="A27" s="10"/>
      <c r="B27" s="55" t="s">
        <v>312</v>
      </c>
      <c r="C27" s="84" t="s">
        <v>128</v>
      </c>
      <c r="D27" s="114" t="s">
        <v>313</v>
      </c>
      <c r="E27" s="114" t="s">
        <v>314</v>
      </c>
      <c r="F27" s="78">
        <v>1</v>
      </c>
      <c r="G27" s="79"/>
      <c r="H27" s="77">
        <v>0</v>
      </c>
      <c r="I27" s="45">
        <v>2</v>
      </c>
      <c r="J27" s="140">
        <f t="shared" si="0"/>
        <v>0</v>
      </c>
      <c r="K27" s="99">
        <f t="shared" si="1"/>
        <v>0</v>
      </c>
      <c r="L27" s="106">
        <v>0.8</v>
      </c>
      <c r="M27" s="99">
        <f t="shared" si="2"/>
        <v>0</v>
      </c>
      <c r="N27" s="76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4.75" customHeight="1">
      <c r="A28" s="10"/>
      <c r="B28" s="55" t="s">
        <v>315</v>
      </c>
      <c r="C28" s="84" t="s">
        <v>128</v>
      </c>
      <c r="D28" s="114" t="s">
        <v>316</v>
      </c>
      <c r="E28" s="114" t="s">
        <v>317</v>
      </c>
      <c r="F28" s="78">
        <v>1</v>
      </c>
      <c r="G28" s="79"/>
      <c r="H28" s="77">
        <v>0</v>
      </c>
      <c r="I28" s="45">
        <v>2</v>
      </c>
      <c r="J28" s="140">
        <f t="shared" si="0"/>
        <v>0</v>
      </c>
      <c r="K28" s="99">
        <f t="shared" si="1"/>
        <v>0</v>
      </c>
      <c r="L28" s="106">
        <v>0.8</v>
      </c>
      <c r="M28" s="99">
        <f t="shared" si="2"/>
        <v>0</v>
      </c>
      <c r="N28" s="7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75" customHeight="1">
      <c r="A29" s="10"/>
      <c r="B29" s="55" t="s">
        <v>318</v>
      </c>
      <c r="C29" s="84" t="s">
        <v>128</v>
      </c>
      <c r="D29" s="114" t="s">
        <v>319</v>
      </c>
      <c r="E29" s="114" t="s">
        <v>320</v>
      </c>
      <c r="F29" s="78">
        <v>1</v>
      </c>
      <c r="G29" s="79"/>
      <c r="H29" s="77">
        <v>0</v>
      </c>
      <c r="I29" s="45">
        <v>2</v>
      </c>
      <c r="J29" s="140">
        <f t="shared" si="0"/>
        <v>0</v>
      </c>
      <c r="K29" s="99">
        <f t="shared" si="1"/>
        <v>0</v>
      </c>
      <c r="L29" s="106">
        <v>0.8</v>
      </c>
      <c r="M29" s="99">
        <f t="shared" si="2"/>
        <v>0</v>
      </c>
      <c r="N29" s="7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4.75" customHeight="1">
      <c r="A30" s="10"/>
      <c r="B30" s="55" t="s">
        <v>321</v>
      </c>
      <c r="C30" s="84" t="s">
        <v>128</v>
      </c>
      <c r="D30" s="114" t="s">
        <v>322</v>
      </c>
      <c r="E30" s="114" t="s">
        <v>323</v>
      </c>
      <c r="F30" s="78">
        <v>1</v>
      </c>
      <c r="G30" s="79"/>
      <c r="H30" s="77">
        <v>0</v>
      </c>
      <c r="I30" s="45">
        <v>2</v>
      </c>
      <c r="J30" s="140">
        <f t="shared" si="0"/>
        <v>0</v>
      </c>
      <c r="K30" s="99">
        <f t="shared" si="1"/>
        <v>0</v>
      </c>
      <c r="L30" s="106">
        <v>0.8</v>
      </c>
      <c r="M30" s="99">
        <f t="shared" si="2"/>
        <v>0</v>
      </c>
      <c r="N30" s="7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>
      <c r="A31" s="10"/>
      <c r="B31" s="55" t="s">
        <v>324</v>
      </c>
      <c r="C31" s="84" t="s">
        <v>128</v>
      </c>
      <c r="D31" s="114" t="s">
        <v>325</v>
      </c>
      <c r="E31" s="114" t="s">
        <v>326</v>
      </c>
      <c r="F31" s="78">
        <v>1</v>
      </c>
      <c r="G31" s="79"/>
      <c r="H31" s="77">
        <v>0</v>
      </c>
      <c r="I31" s="45">
        <v>2</v>
      </c>
      <c r="J31" s="140">
        <f t="shared" si="0"/>
        <v>0</v>
      </c>
      <c r="K31" s="99">
        <f t="shared" si="1"/>
        <v>0</v>
      </c>
      <c r="L31" s="106">
        <v>0.8</v>
      </c>
      <c r="M31" s="99">
        <f t="shared" si="2"/>
        <v>0</v>
      </c>
      <c r="N31" s="7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>
      <c r="A32" s="10"/>
      <c r="B32" s="55" t="s">
        <v>327</v>
      </c>
      <c r="C32" s="84" t="s">
        <v>128</v>
      </c>
      <c r="D32" s="114" t="s">
        <v>328</v>
      </c>
      <c r="E32" s="114" t="s">
        <v>329</v>
      </c>
      <c r="F32" s="78">
        <v>1</v>
      </c>
      <c r="G32" s="79"/>
      <c r="H32" s="77">
        <v>0</v>
      </c>
      <c r="I32" s="45">
        <v>2</v>
      </c>
      <c r="J32" s="140">
        <f t="shared" si="0"/>
        <v>0</v>
      </c>
      <c r="K32" s="99">
        <f t="shared" si="1"/>
        <v>0</v>
      </c>
      <c r="L32" s="106">
        <v>0.8</v>
      </c>
      <c r="M32" s="99">
        <f t="shared" si="2"/>
        <v>0</v>
      </c>
      <c r="N32" s="7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75" customHeight="1">
      <c r="A33" s="10"/>
      <c r="B33" s="55" t="s">
        <v>330</v>
      </c>
      <c r="C33" s="84" t="s">
        <v>128</v>
      </c>
      <c r="D33" s="114" t="s">
        <v>331</v>
      </c>
      <c r="E33" s="114" t="s">
        <v>332</v>
      </c>
      <c r="F33" s="78">
        <v>1</v>
      </c>
      <c r="G33" s="79"/>
      <c r="H33" s="77">
        <v>0</v>
      </c>
      <c r="I33" s="45">
        <v>2</v>
      </c>
      <c r="J33" s="140">
        <f t="shared" si="0"/>
        <v>0</v>
      </c>
      <c r="K33" s="99">
        <f t="shared" si="1"/>
        <v>0</v>
      </c>
      <c r="L33" s="106">
        <v>0.8</v>
      </c>
      <c r="M33" s="99">
        <f t="shared" si="2"/>
        <v>0</v>
      </c>
      <c r="N33" s="7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4.75" customHeight="1">
      <c r="A34" s="10"/>
      <c r="B34" s="55" t="s">
        <v>333</v>
      </c>
      <c r="C34" s="84" t="s">
        <v>128</v>
      </c>
      <c r="D34" s="114" t="s">
        <v>334</v>
      </c>
      <c r="E34" s="114" t="s">
        <v>335</v>
      </c>
      <c r="F34" s="78">
        <v>1</v>
      </c>
      <c r="G34" s="79"/>
      <c r="H34" s="77">
        <v>0</v>
      </c>
      <c r="I34" s="45">
        <v>2</v>
      </c>
      <c r="J34" s="140">
        <f t="shared" si="0"/>
        <v>0</v>
      </c>
      <c r="K34" s="99">
        <f t="shared" si="1"/>
        <v>0</v>
      </c>
      <c r="L34" s="106">
        <v>0.8</v>
      </c>
      <c r="M34" s="99">
        <f t="shared" si="2"/>
        <v>0</v>
      </c>
      <c r="N34" s="7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4.75" customHeight="1">
      <c r="A35" s="10"/>
      <c r="B35" s="55" t="s">
        <v>336</v>
      </c>
      <c r="C35" s="84" t="s">
        <v>128</v>
      </c>
      <c r="D35" s="114" t="s">
        <v>337</v>
      </c>
      <c r="E35" s="114" t="s">
        <v>338</v>
      </c>
      <c r="F35" s="78">
        <v>1</v>
      </c>
      <c r="G35" s="79"/>
      <c r="H35" s="77">
        <v>0</v>
      </c>
      <c r="I35" s="45">
        <v>2</v>
      </c>
      <c r="J35" s="140">
        <f t="shared" si="0"/>
        <v>0</v>
      </c>
      <c r="K35" s="99">
        <f t="shared" si="1"/>
        <v>0</v>
      </c>
      <c r="L35" s="106">
        <v>0.8</v>
      </c>
      <c r="M35" s="99">
        <f t="shared" si="2"/>
        <v>0</v>
      </c>
      <c r="N35" s="7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4.75" customHeight="1">
      <c r="A36" s="10"/>
      <c r="B36" s="55" t="s">
        <v>339</v>
      </c>
      <c r="C36" s="84" t="s">
        <v>128</v>
      </c>
      <c r="D36" s="114" t="s">
        <v>340</v>
      </c>
      <c r="E36" s="114" t="s">
        <v>341</v>
      </c>
      <c r="F36" s="78">
        <v>1</v>
      </c>
      <c r="G36" s="79"/>
      <c r="H36" s="77">
        <v>0</v>
      </c>
      <c r="I36" s="45">
        <v>2</v>
      </c>
      <c r="J36" s="140">
        <f t="shared" si="0"/>
        <v>0</v>
      </c>
      <c r="K36" s="99">
        <f t="shared" si="1"/>
        <v>0</v>
      </c>
      <c r="L36" s="106">
        <v>0.8</v>
      </c>
      <c r="M36" s="99">
        <f t="shared" si="2"/>
        <v>0</v>
      </c>
      <c r="N36" s="7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>
      <c r="A37" s="10"/>
      <c r="B37" s="55" t="s">
        <v>342</v>
      </c>
      <c r="C37" s="84" t="s">
        <v>128</v>
      </c>
      <c r="D37" s="114" t="s">
        <v>343</v>
      </c>
      <c r="E37" s="114" t="s">
        <v>344</v>
      </c>
      <c r="F37" s="78">
        <v>1</v>
      </c>
      <c r="G37" s="79"/>
      <c r="H37" s="77">
        <v>0</v>
      </c>
      <c r="I37" s="45">
        <v>2</v>
      </c>
      <c r="J37" s="140">
        <f t="shared" si="0"/>
        <v>0</v>
      </c>
      <c r="K37" s="99">
        <f t="shared" si="1"/>
        <v>0</v>
      </c>
      <c r="L37" s="106">
        <v>0.8</v>
      </c>
      <c r="M37" s="99">
        <f t="shared" si="2"/>
        <v>0</v>
      </c>
      <c r="N37" s="7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>
      <c r="A38" s="10"/>
      <c r="B38" s="55" t="s">
        <v>345</v>
      </c>
      <c r="C38" s="84" t="s">
        <v>128</v>
      </c>
      <c r="D38" s="114" t="s">
        <v>346</v>
      </c>
      <c r="E38" s="114" t="s">
        <v>347</v>
      </c>
      <c r="F38" s="78">
        <v>1</v>
      </c>
      <c r="G38" s="79"/>
      <c r="H38" s="77">
        <v>0</v>
      </c>
      <c r="I38" s="45">
        <v>2</v>
      </c>
      <c r="J38" s="140">
        <f t="shared" si="0"/>
        <v>0</v>
      </c>
      <c r="K38" s="99">
        <f t="shared" si="1"/>
        <v>0</v>
      </c>
      <c r="L38" s="106">
        <v>0.8</v>
      </c>
      <c r="M38" s="99">
        <f t="shared" si="2"/>
        <v>0</v>
      </c>
      <c r="N38" s="7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>
      <c r="A39" s="10"/>
      <c r="B39" s="55" t="s">
        <v>348</v>
      </c>
      <c r="C39" s="84" t="s">
        <v>128</v>
      </c>
      <c r="D39" s="114" t="s">
        <v>349</v>
      </c>
      <c r="E39" s="114" t="s">
        <v>350</v>
      </c>
      <c r="F39" s="78">
        <v>1</v>
      </c>
      <c r="G39" s="79"/>
      <c r="H39" s="77">
        <v>0</v>
      </c>
      <c r="I39" s="45">
        <v>2</v>
      </c>
      <c r="J39" s="140">
        <f t="shared" si="0"/>
        <v>0</v>
      </c>
      <c r="K39" s="99">
        <f t="shared" si="1"/>
        <v>0</v>
      </c>
      <c r="L39" s="106">
        <v>0.8</v>
      </c>
      <c r="M39" s="99">
        <f t="shared" si="2"/>
        <v>0</v>
      </c>
      <c r="N39" s="7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>
      <c r="A40" s="10"/>
      <c r="B40" s="55" t="s">
        <v>351</v>
      </c>
      <c r="C40" s="84" t="s">
        <v>128</v>
      </c>
      <c r="D40" s="114" t="s">
        <v>352</v>
      </c>
      <c r="E40" s="114" t="s">
        <v>352</v>
      </c>
      <c r="F40" s="78">
        <v>1</v>
      </c>
      <c r="G40" s="79"/>
      <c r="H40" s="77">
        <v>0</v>
      </c>
      <c r="I40" s="45">
        <v>2</v>
      </c>
      <c r="J40" s="140">
        <f t="shared" si="0"/>
        <v>0</v>
      </c>
      <c r="K40" s="99">
        <f t="shared" si="1"/>
        <v>0</v>
      </c>
      <c r="L40" s="106">
        <v>0.8</v>
      </c>
      <c r="M40" s="99">
        <f t="shared" si="2"/>
        <v>0</v>
      </c>
      <c r="N40" s="76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4.75" customHeight="1">
      <c r="A41" s="10"/>
      <c r="B41" s="55" t="s">
        <v>353</v>
      </c>
      <c r="C41" s="84" t="s">
        <v>128</v>
      </c>
      <c r="D41" s="114" t="s">
        <v>354</v>
      </c>
      <c r="E41" s="114" t="s">
        <v>355</v>
      </c>
      <c r="F41" s="78">
        <v>1</v>
      </c>
      <c r="G41" s="79"/>
      <c r="H41" s="77">
        <v>0</v>
      </c>
      <c r="I41" s="45">
        <v>2</v>
      </c>
      <c r="J41" s="140">
        <f t="shared" si="0"/>
        <v>0</v>
      </c>
      <c r="K41" s="99">
        <f t="shared" si="1"/>
        <v>0</v>
      </c>
      <c r="L41" s="106">
        <v>0.8</v>
      </c>
      <c r="M41" s="99">
        <f t="shared" si="2"/>
        <v>0</v>
      </c>
      <c r="N41" s="76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4.75" customHeight="1">
      <c r="A42" s="10"/>
      <c r="B42" s="55" t="s">
        <v>356</v>
      </c>
      <c r="C42" s="84" t="s">
        <v>128</v>
      </c>
      <c r="D42" s="114" t="s">
        <v>357</v>
      </c>
      <c r="E42" s="114" t="s">
        <v>358</v>
      </c>
      <c r="F42" s="78">
        <v>1</v>
      </c>
      <c r="G42" s="79"/>
      <c r="H42" s="77">
        <v>0</v>
      </c>
      <c r="I42" s="45">
        <v>2</v>
      </c>
      <c r="J42" s="140">
        <f t="shared" si="0"/>
        <v>0</v>
      </c>
      <c r="K42" s="99">
        <f t="shared" si="1"/>
        <v>0</v>
      </c>
      <c r="L42" s="106">
        <v>0.8</v>
      </c>
      <c r="M42" s="99">
        <f t="shared" si="2"/>
        <v>0</v>
      </c>
      <c r="N42" s="76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4.75" customHeight="1">
      <c r="A43" s="10"/>
      <c r="B43" s="55" t="s">
        <v>359</v>
      </c>
      <c r="C43" s="84" t="s">
        <v>128</v>
      </c>
      <c r="D43" s="114" t="s">
        <v>360</v>
      </c>
      <c r="E43" s="114" t="s">
        <v>361</v>
      </c>
      <c r="F43" s="78">
        <v>1</v>
      </c>
      <c r="G43" s="79"/>
      <c r="H43" s="77">
        <v>0</v>
      </c>
      <c r="I43" s="45">
        <v>2</v>
      </c>
      <c r="J43" s="140">
        <f t="shared" si="0"/>
        <v>0</v>
      </c>
      <c r="K43" s="99">
        <f t="shared" si="1"/>
        <v>0</v>
      </c>
      <c r="L43" s="106">
        <v>0.8</v>
      </c>
      <c r="M43" s="99">
        <f t="shared" si="2"/>
        <v>0</v>
      </c>
      <c r="N43" s="76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B44" s="55" t="s">
        <v>362</v>
      </c>
      <c r="C44" s="84" t="s">
        <v>128</v>
      </c>
      <c r="D44" s="114" t="s">
        <v>363</v>
      </c>
      <c r="E44" s="114" t="s">
        <v>364</v>
      </c>
      <c r="F44" s="78">
        <v>1</v>
      </c>
      <c r="G44" s="79"/>
      <c r="H44" s="77">
        <v>0</v>
      </c>
      <c r="I44" s="45">
        <v>2</v>
      </c>
      <c r="J44" s="140">
        <f t="shared" si="0"/>
        <v>0</v>
      </c>
      <c r="K44" s="141">
        <f t="shared" si="1"/>
        <v>0</v>
      </c>
      <c r="L44" s="106">
        <v>0.8</v>
      </c>
      <c r="M44" s="99">
        <f t="shared" si="2"/>
        <v>0</v>
      </c>
      <c r="N44" s="76"/>
    </row>
    <row r="45" spans="1:26" ht="24.75" customHeight="1">
      <c r="A45" s="10"/>
      <c r="B45" s="55" t="s">
        <v>365</v>
      </c>
      <c r="C45" s="84" t="s">
        <v>128</v>
      </c>
      <c r="D45" s="114" t="s">
        <v>366</v>
      </c>
      <c r="E45" s="114" t="s">
        <v>367</v>
      </c>
      <c r="F45" s="78">
        <v>1</v>
      </c>
      <c r="G45" s="79"/>
      <c r="H45" s="77">
        <v>0</v>
      </c>
      <c r="I45" s="108">
        <v>2</v>
      </c>
      <c r="J45" s="140">
        <f t="shared" si="0"/>
        <v>0</v>
      </c>
      <c r="K45" s="99">
        <f t="shared" si="1"/>
        <v>0</v>
      </c>
      <c r="L45" s="106">
        <v>0.8</v>
      </c>
      <c r="M45" s="99">
        <f t="shared" si="2"/>
        <v>0</v>
      </c>
      <c r="N45" s="76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>
      <c r="A46" s="10"/>
      <c r="B46" s="55" t="s">
        <v>368</v>
      </c>
      <c r="C46" s="84" t="s">
        <v>128</v>
      </c>
      <c r="D46" s="114" t="s">
        <v>369</v>
      </c>
      <c r="E46" s="114" t="s">
        <v>370</v>
      </c>
      <c r="F46" s="78">
        <v>1</v>
      </c>
      <c r="G46" s="79"/>
      <c r="H46" s="77">
        <v>0</v>
      </c>
      <c r="I46" s="108">
        <v>2</v>
      </c>
      <c r="J46" s="140">
        <f t="shared" si="0"/>
        <v>0</v>
      </c>
      <c r="K46" s="99">
        <f t="shared" si="1"/>
        <v>0</v>
      </c>
      <c r="L46" s="106">
        <v>0.8</v>
      </c>
      <c r="M46" s="99">
        <f t="shared" si="2"/>
        <v>0</v>
      </c>
      <c r="N46" s="76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.75" customHeight="1">
      <c r="A47" s="10"/>
      <c r="B47" s="55" t="s">
        <v>371</v>
      </c>
      <c r="C47" s="84" t="s">
        <v>128</v>
      </c>
      <c r="D47" s="114" t="s">
        <v>372</v>
      </c>
      <c r="E47" s="114" t="s">
        <v>373</v>
      </c>
      <c r="F47" s="78">
        <v>1</v>
      </c>
      <c r="G47" s="79"/>
      <c r="H47" s="77">
        <v>0</v>
      </c>
      <c r="I47" s="45">
        <v>2</v>
      </c>
      <c r="J47" s="140">
        <f t="shared" si="0"/>
        <v>0</v>
      </c>
      <c r="K47" s="99">
        <f t="shared" si="1"/>
        <v>0</v>
      </c>
      <c r="L47" s="106">
        <v>0.8</v>
      </c>
      <c r="M47" s="99">
        <f t="shared" si="2"/>
        <v>0</v>
      </c>
      <c r="N47" s="76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9.75" customHeight="1">
      <c r="A48" s="10"/>
      <c r="B48" s="80" t="s">
        <v>34</v>
      </c>
      <c r="C48" s="128"/>
      <c r="D48" s="81" t="s">
        <v>374</v>
      </c>
      <c r="E48" s="89"/>
      <c r="F48" s="56"/>
      <c r="G48" s="56"/>
      <c r="H48" s="83"/>
      <c r="I48" s="101"/>
      <c r="J48" s="102">
        <f t="shared" ref="J48:K48" si="3">SUM(J6:J47)</f>
        <v>0</v>
      </c>
      <c r="K48" s="102">
        <f t="shared" si="3"/>
        <v>0</v>
      </c>
      <c r="L48" s="107"/>
      <c r="M48" s="102">
        <f>SUM(M6:M47)</f>
        <v>0</v>
      </c>
      <c r="N48" s="92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60.75" customHeight="1">
      <c r="A49" s="10"/>
      <c r="B49" s="69" t="s">
        <v>37</v>
      </c>
      <c r="C49" s="70" t="s">
        <v>130</v>
      </c>
      <c r="D49" s="71" t="s">
        <v>375</v>
      </c>
      <c r="E49" s="71" t="s">
        <v>376</v>
      </c>
      <c r="F49" s="70" t="s">
        <v>132</v>
      </c>
      <c r="G49" s="122" t="s">
        <v>133</v>
      </c>
      <c r="H49" s="73" t="s">
        <v>248</v>
      </c>
      <c r="I49" s="74" t="s">
        <v>134</v>
      </c>
      <c r="J49" s="74" t="s">
        <v>249</v>
      </c>
      <c r="K49" s="72" t="s">
        <v>135</v>
      </c>
      <c r="L49" s="72" t="s">
        <v>136</v>
      </c>
      <c r="M49" s="72" t="s">
        <v>137</v>
      </c>
      <c r="N49" s="122" t="s">
        <v>1133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.75" customHeight="1">
      <c r="A50" s="10"/>
      <c r="B50" s="129" t="s">
        <v>377</v>
      </c>
      <c r="C50" s="84" t="s">
        <v>128</v>
      </c>
      <c r="D50" s="136" t="s">
        <v>378</v>
      </c>
      <c r="E50" s="136" t="s">
        <v>379</v>
      </c>
      <c r="F50" s="75">
        <v>1</v>
      </c>
      <c r="G50" s="76"/>
      <c r="H50" s="130">
        <v>0</v>
      </c>
      <c r="I50" s="142">
        <v>2</v>
      </c>
      <c r="J50" s="143">
        <f t="shared" ref="J50:J54" si="4">SUM(F50*H50)</f>
        <v>0</v>
      </c>
      <c r="K50" s="143">
        <f t="shared" ref="K50:K54" si="5">IF(C50="YES / SI",J50,0)</f>
        <v>0</v>
      </c>
      <c r="L50" s="144">
        <v>0.8</v>
      </c>
      <c r="M50" s="143">
        <f t="shared" ref="M50:M54" si="6">K50*L50</f>
        <v>0</v>
      </c>
      <c r="N50" s="76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.75" customHeight="1">
      <c r="A51" s="10"/>
      <c r="B51" s="131" t="s">
        <v>380</v>
      </c>
      <c r="C51" s="84" t="s">
        <v>128</v>
      </c>
      <c r="D51" s="137" t="s">
        <v>381</v>
      </c>
      <c r="E51" s="137" t="s">
        <v>382</v>
      </c>
      <c r="F51" s="78">
        <v>1</v>
      </c>
      <c r="G51" s="79"/>
      <c r="H51" s="77">
        <v>0</v>
      </c>
      <c r="I51" s="145">
        <v>2</v>
      </c>
      <c r="J51" s="143">
        <f t="shared" si="4"/>
        <v>0</v>
      </c>
      <c r="K51" s="143">
        <f t="shared" si="5"/>
        <v>0</v>
      </c>
      <c r="L51" s="144">
        <v>0.8</v>
      </c>
      <c r="M51" s="143">
        <f t="shared" si="6"/>
        <v>0</v>
      </c>
      <c r="N51" s="76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.75" customHeight="1">
      <c r="A52" s="10"/>
      <c r="B52" s="131" t="s">
        <v>383</v>
      </c>
      <c r="C52" s="84" t="s">
        <v>128</v>
      </c>
      <c r="D52" s="137" t="s">
        <v>384</v>
      </c>
      <c r="E52" s="137" t="s">
        <v>385</v>
      </c>
      <c r="F52" s="78">
        <v>1</v>
      </c>
      <c r="G52" s="79"/>
      <c r="H52" s="77">
        <v>0</v>
      </c>
      <c r="I52" s="145">
        <v>2</v>
      </c>
      <c r="J52" s="143">
        <f t="shared" si="4"/>
        <v>0</v>
      </c>
      <c r="K52" s="143">
        <f t="shared" si="5"/>
        <v>0</v>
      </c>
      <c r="L52" s="144">
        <v>0.4</v>
      </c>
      <c r="M52" s="143">
        <f t="shared" si="6"/>
        <v>0</v>
      </c>
      <c r="N52" s="76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.75" customHeight="1">
      <c r="A53" s="10"/>
      <c r="B53" s="131" t="s">
        <v>386</v>
      </c>
      <c r="C53" s="84" t="s">
        <v>128</v>
      </c>
      <c r="D53" s="137" t="s">
        <v>387</v>
      </c>
      <c r="E53" s="137" t="s">
        <v>388</v>
      </c>
      <c r="F53" s="78">
        <v>1</v>
      </c>
      <c r="G53" s="79"/>
      <c r="H53" s="77">
        <v>0</v>
      </c>
      <c r="I53" s="145">
        <v>2</v>
      </c>
      <c r="J53" s="143">
        <f t="shared" si="4"/>
        <v>0</v>
      </c>
      <c r="K53" s="143">
        <f t="shared" si="5"/>
        <v>0</v>
      </c>
      <c r="L53" s="144">
        <v>0.2</v>
      </c>
      <c r="M53" s="143">
        <f t="shared" si="6"/>
        <v>0</v>
      </c>
      <c r="N53" s="76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4.75" customHeight="1">
      <c r="A54" s="10"/>
      <c r="B54" s="131" t="s">
        <v>389</v>
      </c>
      <c r="C54" s="84" t="s">
        <v>128</v>
      </c>
      <c r="D54" s="137" t="s">
        <v>390</v>
      </c>
      <c r="E54" s="137" t="s">
        <v>391</v>
      </c>
      <c r="F54" s="78">
        <v>1</v>
      </c>
      <c r="G54" s="79"/>
      <c r="H54" s="77">
        <v>0</v>
      </c>
      <c r="I54" s="145">
        <v>2</v>
      </c>
      <c r="J54" s="143">
        <f t="shared" si="4"/>
        <v>0</v>
      </c>
      <c r="K54" s="143">
        <f t="shared" si="5"/>
        <v>0</v>
      </c>
      <c r="L54" s="144">
        <v>0.4</v>
      </c>
      <c r="M54" s="143">
        <f t="shared" si="6"/>
        <v>0</v>
      </c>
      <c r="N54" s="76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9.75" customHeight="1">
      <c r="A55" s="10"/>
      <c r="B55" s="80" t="s">
        <v>37</v>
      </c>
      <c r="C55" s="128"/>
      <c r="D55" s="89" t="s">
        <v>392</v>
      </c>
      <c r="E55" s="89"/>
      <c r="F55" s="56"/>
      <c r="G55" s="56"/>
      <c r="H55" s="83"/>
      <c r="I55" s="101"/>
      <c r="J55" s="102">
        <f>SUM(J50:J54)</f>
        <v>0</v>
      </c>
      <c r="K55" s="102">
        <f>SUM(K51:K53)</f>
        <v>0</v>
      </c>
      <c r="L55" s="102"/>
      <c r="M55" s="102">
        <f>SUM(M50:M54)</f>
        <v>0</v>
      </c>
      <c r="N55" s="92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60.75" customHeight="1">
      <c r="A56" s="10"/>
      <c r="B56" s="69" t="s">
        <v>40</v>
      </c>
      <c r="C56" s="70" t="s">
        <v>130</v>
      </c>
      <c r="D56" s="71" t="s">
        <v>393</v>
      </c>
      <c r="E56" s="71" t="s">
        <v>394</v>
      </c>
      <c r="F56" s="70" t="s">
        <v>132</v>
      </c>
      <c r="G56" s="122" t="s">
        <v>133</v>
      </c>
      <c r="H56" s="73" t="s">
        <v>248</v>
      </c>
      <c r="I56" s="74" t="s">
        <v>134</v>
      </c>
      <c r="J56" s="74" t="s">
        <v>249</v>
      </c>
      <c r="K56" s="72" t="s">
        <v>135</v>
      </c>
      <c r="L56" s="72" t="s">
        <v>136</v>
      </c>
      <c r="M56" s="72" t="s">
        <v>137</v>
      </c>
      <c r="N56" s="122" t="s">
        <v>1133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.75" customHeight="1">
      <c r="A57" s="10"/>
      <c r="B57" s="132" t="s">
        <v>395</v>
      </c>
      <c r="C57" s="84" t="s">
        <v>128</v>
      </c>
      <c r="D57" s="138" t="s">
        <v>396</v>
      </c>
      <c r="E57" s="136" t="s">
        <v>397</v>
      </c>
      <c r="F57" s="75">
        <v>1</v>
      </c>
      <c r="G57" s="76"/>
      <c r="H57" s="130">
        <v>0</v>
      </c>
      <c r="I57" s="142">
        <v>2</v>
      </c>
      <c r="J57" s="143">
        <f t="shared" ref="J57:J60" si="7">SUM(F57*H57)</f>
        <v>0</v>
      </c>
      <c r="K57" s="143">
        <f t="shared" ref="K57:K60" si="8">IF(C57="YES / SI",J57,0)</f>
        <v>0</v>
      </c>
      <c r="L57" s="146">
        <v>0.4</v>
      </c>
      <c r="M57" s="140">
        <f t="shared" ref="M57:M60" si="9">K57*L57</f>
        <v>0</v>
      </c>
      <c r="N57" s="13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.75" customHeight="1">
      <c r="A58" s="10"/>
      <c r="B58" s="134" t="s">
        <v>398</v>
      </c>
      <c r="C58" s="84" t="s">
        <v>128</v>
      </c>
      <c r="D58" s="139" t="s">
        <v>399</v>
      </c>
      <c r="E58" s="137" t="s">
        <v>400</v>
      </c>
      <c r="F58" s="78">
        <v>1</v>
      </c>
      <c r="G58" s="79"/>
      <c r="H58" s="77">
        <v>0</v>
      </c>
      <c r="I58" s="145">
        <v>2</v>
      </c>
      <c r="J58" s="143">
        <f t="shared" si="7"/>
        <v>0</v>
      </c>
      <c r="K58" s="143">
        <f t="shared" si="8"/>
        <v>0</v>
      </c>
      <c r="L58" s="146">
        <v>0.4</v>
      </c>
      <c r="M58" s="140">
        <f t="shared" si="9"/>
        <v>0</v>
      </c>
      <c r="N58" s="13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.75" customHeight="1">
      <c r="A59" s="10"/>
      <c r="B59" s="134" t="s">
        <v>401</v>
      </c>
      <c r="C59" s="84" t="s">
        <v>128</v>
      </c>
      <c r="D59" s="139" t="s">
        <v>402</v>
      </c>
      <c r="E59" s="137" t="s">
        <v>403</v>
      </c>
      <c r="F59" s="78">
        <v>1</v>
      </c>
      <c r="G59" s="79"/>
      <c r="H59" s="77">
        <v>0</v>
      </c>
      <c r="I59" s="145">
        <v>2</v>
      </c>
      <c r="J59" s="143">
        <f t="shared" si="7"/>
        <v>0</v>
      </c>
      <c r="K59" s="143">
        <f t="shared" si="8"/>
        <v>0</v>
      </c>
      <c r="L59" s="146">
        <v>0.2</v>
      </c>
      <c r="M59" s="140">
        <f t="shared" si="9"/>
        <v>0</v>
      </c>
      <c r="N59" s="13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.75" customHeight="1">
      <c r="A60" s="10"/>
      <c r="B60" s="134" t="s">
        <v>404</v>
      </c>
      <c r="C60" s="84" t="s">
        <v>128</v>
      </c>
      <c r="D60" s="139" t="s">
        <v>390</v>
      </c>
      <c r="E60" s="137" t="s">
        <v>391</v>
      </c>
      <c r="F60" s="78">
        <v>1</v>
      </c>
      <c r="G60" s="79"/>
      <c r="H60" s="77">
        <v>0</v>
      </c>
      <c r="I60" s="145">
        <v>2</v>
      </c>
      <c r="J60" s="143">
        <f t="shared" si="7"/>
        <v>0</v>
      </c>
      <c r="K60" s="143">
        <f t="shared" si="8"/>
        <v>0</v>
      </c>
      <c r="L60" s="146">
        <v>0.4</v>
      </c>
      <c r="M60" s="140">
        <f t="shared" si="9"/>
        <v>0</v>
      </c>
      <c r="N60" s="13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9.75" customHeight="1">
      <c r="A61" s="10"/>
      <c r="B61" s="80" t="s">
        <v>40</v>
      </c>
      <c r="C61" s="128"/>
      <c r="D61" s="89" t="s">
        <v>405</v>
      </c>
      <c r="E61" s="89"/>
      <c r="F61" s="56"/>
      <c r="G61" s="56"/>
      <c r="H61" s="83"/>
      <c r="I61" s="101"/>
      <c r="J61" s="102">
        <f t="shared" ref="J61:K61" si="10">SUM(J57:J60)</f>
        <v>0</v>
      </c>
      <c r="K61" s="102">
        <f t="shared" si="10"/>
        <v>0</v>
      </c>
      <c r="L61" s="102"/>
      <c r="M61" s="102">
        <f>SUM(M57:M60)</f>
        <v>0</v>
      </c>
      <c r="N61" s="92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60.75" customHeight="1">
      <c r="A62" s="10"/>
      <c r="B62" s="69" t="s">
        <v>42</v>
      </c>
      <c r="C62" s="70" t="s">
        <v>130</v>
      </c>
      <c r="D62" s="71" t="s">
        <v>406</v>
      </c>
      <c r="E62" s="71" t="s">
        <v>407</v>
      </c>
      <c r="F62" s="70" t="s">
        <v>132</v>
      </c>
      <c r="G62" s="122" t="s">
        <v>133</v>
      </c>
      <c r="H62" s="73" t="s">
        <v>248</v>
      </c>
      <c r="I62" s="74" t="s">
        <v>134</v>
      </c>
      <c r="J62" s="74" t="s">
        <v>249</v>
      </c>
      <c r="K62" s="72" t="s">
        <v>135</v>
      </c>
      <c r="L62" s="72" t="s">
        <v>136</v>
      </c>
      <c r="M62" s="72" t="s">
        <v>137</v>
      </c>
      <c r="N62" s="122" t="s">
        <v>1133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.75" customHeight="1">
      <c r="A63" s="10"/>
      <c r="B63" s="55" t="s">
        <v>408</v>
      </c>
      <c r="C63" s="84" t="s">
        <v>128</v>
      </c>
      <c r="D63" s="113" t="s">
        <v>409</v>
      </c>
      <c r="E63" s="113" t="s">
        <v>410</v>
      </c>
      <c r="F63" s="75">
        <v>1</v>
      </c>
      <c r="G63" s="76"/>
      <c r="H63" s="130">
        <v>0</v>
      </c>
      <c r="I63" s="93">
        <v>2</v>
      </c>
      <c r="J63" s="99">
        <f t="shared" ref="J63:J67" si="11">SUM(F63*H63)</f>
        <v>0</v>
      </c>
      <c r="K63" s="99">
        <f t="shared" ref="K63:K67" si="12">IF(C63="YES / SI",J63,0)</f>
        <v>0</v>
      </c>
      <c r="L63" s="106">
        <v>0.2</v>
      </c>
      <c r="M63" s="99">
        <f t="shared" ref="M63:M67" si="13">K63*L63</f>
        <v>0</v>
      </c>
      <c r="N63" s="76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.75" customHeight="1">
      <c r="A64" s="10"/>
      <c r="B64" s="23" t="s">
        <v>411</v>
      </c>
      <c r="C64" s="84" t="s">
        <v>128</v>
      </c>
      <c r="D64" s="114" t="s">
        <v>412</v>
      </c>
      <c r="E64" s="114" t="s">
        <v>413</v>
      </c>
      <c r="F64" s="78">
        <v>1</v>
      </c>
      <c r="G64" s="79"/>
      <c r="H64" s="77">
        <v>0</v>
      </c>
      <c r="I64" s="45">
        <v>2</v>
      </c>
      <c r="J64" s="99">
        <f t="shared" si="11"/>
        <v>0</v>
      </c>
      <c r="K64" s="99">
        <f t="shared" si="12"/>
        <v>0</v>
      </c>
      <c r="L64" s="106">
        <v>0.2</v>
      </c>
      <c r="M64" s="99">
        <f t="shared" si="13"/>
        <v>0</v>
      </c>
      <c r="N64" s="76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.75" customHeight="1">
      <c r="A65" s="10"/>
      <c r="B65" s="23" t="s">
        <v>414</v>
      </c>
      <c r="C65" s="84" t="s">
        <v>128</v>
      </c>
      <c r="D65" s="114" t="s">
        <v>415</v>
      </c>
      <c r="E65" s="114" t="s">
        <v>416</v>
      </c>
      <c r="F65" s="78">
        <v>1</v>
      </c>
      <c r="G65" s="79"/>
      <c r="H65" s="77">
        <v>0</v>
      </c>
      <c r="I65" s="45">
        <v>2</v>
      </c>
      <c r="J65" s="99">
        <f t="shared" si="11"/>
        <v>0</v>
      </c>
      <c r="K65" s="99">
        <f t="shared" si="12"/>
        <v>0</v>
      </c>
      <c r="L65" s="106">
        <v>0.2</v>
      </c>
      <c r="M65" s="99">
        <f t="shared" si="13"/>
        <v>0</v>
      </c>
      <c r="N65" s="76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.75" customHeight="1">
      <c r="A66" s="10"/>
      <c r="B66" s="23" t="s">
        <v>417</v>
      </c>
      <c r="C66" s="84" t="s">
        <v>128</v>
      </c>
      <c r="D66" s="114" t="s">
        <v>418</v>
      </c>
      <c r="E66" s="114" t="s">
        <v>419</v>
      </c>
      <c r="F66" s="78">
        <v>1</v>
      </c>
      <c r="G66" s="79"/>
      <c r="H66" s="77">
        <v>0</v>
      </c>
      <c r="I66" s="45">
        <v>2</v>
      </c>
      <c r="J66" s="99">
        <f t="shared" si="11"/>
        <v>0</v>
      </c>
      <c r="K66" s="99">
        <f t="shared" si="12"/>
        <v>0</v>
      </c>
      <c r="L66" s="106">
        <v>0.2</v>
      </c>
      <c r="M66" s="99">
        <f t="shared" si="13"/>
        <v>0</v>
      </c>
      <c r="N66" s="76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.75" customHeight="1">
      <c r="A67" s="10"/>
      <c r="B67" s="23" t="s">
        <v>420</v>
      </c>
      <c r="C67" s="84" t="s">
        <v>128</v>
      </c>
      <c r="D67" s="114" t="s">
        <v>390</v>
      </c>
      <c r="E67" s="114" t="s">
        <v>391</v>
      </c>
      <c r="F67" s="78">
        <v>1</v>
      </c>
      <c r="G67" s="79"/>
      <c r="H67" s="77">
        <v>0</v>
      </c>
      <c r="I67" s="45">
        <v>2</v>
      </c>
      <c r="J67" s="99">
        <f t="shared" si="11"/>
        <v>0</v>
      </c>
      <c r="K67" s="99">
        <f t="shared" si="12"/>
        <v>0</v>
      </c>
      <c r="L67" s="106">
        <v>0.2</v>
      </c>
      <c r="M67" s="99">
        <f t="shared" si="13"/>
        <v>0</v>
      </c>
      <c r="N67" s="76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9.75" customHeight="1">
      <c r="A68" s="10"/>
      <c r="B68" s="88" t="s">
        <v>42</v>
      </c>
      <c r="C68" s="135"/>
      <c r="D68" s="89" t="s">
        <v>421</v>
      </c>
      <c r="E68" s="89"/>
      <c r="F68" s="90"/>
      <c r="G68" s="90"/>
      <c r="H68" s="91"/>
      <c r="I68" s="110"/>
      <c r="J68" s="111">
        <f t="shared" ref="J68:K68" si="14">SUM(J63:J67)</f>
        <v>0</v>
      </c>
      <c r="K68" s="111">
        <f t="shared" si="14"/>
        <v>0</v>
      </c>
      <c r="L68" s="112"/>
      <c r="M68" s="111">
        <f>SUM(M63:M67)</f>
        <v>0</v>
      </c>
      <c r="N68" s="92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.75" customHeight="1">
      <c r="A69" s="10"/>
      <c r="B69" s="58"/>
      <c r="C69" s="41"/>
      <c r="D69" s="59"/>
      <c r="E69" s="59"/>
      <c r="F69" s="10"/>
      <c r="G69" s="10"/>
      <c r="H69" s="60"/>
      <c r="I69" s="10"/>
      <c r="J69" s="60"/>
      <c r="K69" s="6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.75" customHeight="1">
      <c r="A70" s="10"/>
      <c r="B70" s="58"/>
      <c r="C70" s="41"/>
      <c r="D70" s="59"/>
      <c r="E70" s="59"/>
      <c r="F70" s="10"/>
      <c r="G70" s="10"/>
      <c r="H70" s="60"/>
      <c r="I70" s="10"/>
      <c r="J70" s="60"/>
      <c r="K70" s="6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.75" customHeight="1">
      <c r="A71" s="10"/>
      <c r="B71" s="58"/>
      <c r="C71" s="41"/>
      <c r="D71" s="59"/>
      <c r="E71" s="59"/>
      <c r="F71" s="10"/>
      <c r="G71" s="10"/>
      <c r="H71" s="60"/>
      <c r="I71" s="10"/>
      <c r="J71" s="60"/>
      <c r="K71" s="6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.75" customHeight="1">
      <c r="A72" s="10"/>
      <c r="B72" s="58"/>
      <c r="C72" s="41"/>
      <c r="D72" s="59"/>
      <c r="E72" s="59"/>
      <c r="F72" s="10"/>
      <c r="G72" s="10"/>
      <c r="H72" s="60"/>
      <c r="I72" s="10"/>
      <c r="J72" s="60"/>
      <c r="K72" s="6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.75" customHeight="1">
      <c r="A73" s="10"/>
      <c r="B73" s="58"/>
      <c r="C73" s="41"/>
      <c r="D73" s="59"/>
      <c r="E73" s="59"/>
      <c r="F73" s="10"/>
      <c r="G73" s="10"/>
      <c r="H73" s="60"/>
      <c r="I73" s="10"/>
      <c r="J73" s="60"/>
      <c r="K73" s="6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.75" customHeight="1">
      <c r="A74" s="10"/>
      <c r="B74" s="58"/>
      <c r="C74" s="41"/>
      <c r="D74" s="59"/>
      <c r="E74" s="59"/>
      <c r="F74" s="10"/>
      <c r="G74" s="10"/>
      <c r="H74" s="60"/>
      <c r="I74" s="10"/>
      <c r="J74" s="60"/>
      <c r="K74" s="6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.75" customHeight="1">
      <c r="A75" s="10"/>
      <c r="B75" s="58"/>
      <c r="C75" s="41"/>
      <c r="D75" s="59"/>
      <c r="E75" s="59"/>
      <c r="F75" s="10"/>
      <c r="G75" s="10"/>
      <c r="H75" s="60"/>
      <c r="I75" s="10"/>
      <c r="J75" s="60"/>
      <c r="K75" s="6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.75" customHeight="1">
      <c r="A76" s="10"/>
      <c r="B76" s="58"/>
      <c r="C76" s="41"/>
      <c r="D76" s="59"/>
      <c r="E76" s="59"/>
      <c r="F76" s="10"/>
      <c r="G76" s="10"/>
      <c r="H76" s="60"/>
      <c r="I76" s="10"/>
      <c r="J76" s="60"/>
      <c r="K76" s="6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.75" customHeight="1">
      <c r="A77" s="10"/>
      <c r="B77" s="58"/>
      <c r="C77" s="41"/>
      <c r="D77" s="59"/>
      <c r="E77" s="59"/>
      <c r="F77" s="10"/>
      <c r="G77" s="10"/>
      <c r="H77" s="60"/>
      <c r="I77" s="10"/>
      <c r="J77" s="60"/>
      <c r="K77" s="6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.75" customHeight="1">
      <c r="A78" s="10"/>
      <c r="B78" s="58"/>
      <c r="C78" s="41"/>
      <c r="D78" s="59"/>
      <c r="E78" s="59"/>
      <c r="F78" s="10"/>
      <c r="G78" s="10"/>
      <c r="H78" s="60"/>
      <c r="I78" s="10"/>
      <c r="J78" s="60"/>
      <c r="K78" s="6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.75" customHeight="1">
      <c r="A79" s="10"/>
      <c r="B79" s="58"/>
      <c r="C79" s="41"/>
      <c r="D79" s="59"/>
      <c r="E79" s="59"/>
      <c r="F79" s="10"/>
      <c r="G79" s="10"/>
      <c r="H79" s="60"/>
      <c r="I79" s="10"/>
      <c r="J79" s="60"/>
      <c r="K79" s="6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.75" customHeight="1">
      <c r="A80" s="10"/>
      <c r="B80" s="58"/>
      <c r="C80" s="41"/>
      <c r="D80" s="59"/>
      <c r="E80" s="59"/>
      <c r="F80" s="10"/>
      <c r="G80" s="10"/>
      <c r="H80" s="60"/>
      <c r="I80" s="10"/>
      <c r="J80" s="60"/>
      <c r="K80" s="6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.75" customHeight="1">
      <c r="A81" s="10"/>
      <c r="B81" s="58"/>
      <c r="C81" s="41"/>
      <c r="D81" s="59"/>
      <c r="E81" s="59"/>
      <c r="F81" s="10"/>
      <c r="G81" s="10"/>
      <c r="H81" s="60"/>
      <c r="I81" s="10"/>
      <c r="J81" s="60"/>
      <c r="K81" s="6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.75" customHeight="1">
      <c r="A82" s="10"/>
      <c r="B82" s="58"/>
      <c r="C82" s="41"/>
      <c r="D82" s="59"/>
      <c r="E82" s="59"/>
      <c r="F82" s="10"/>
      <c r="G82" s="10"/>
      <c r="H82" s="60"/>
      <c r="I82" s="10"/>
      <c r="J82" s="60"/>
      <c r="K82" s="6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.75" customHeight="1">
      <c r="A83" s="10"/>
      <c r="B83" s="58"/>
      <c r="C83" s="41"/>
      <c r="D83" s="59"/>
      <c r="E83" s="59"/>
      <c r="F83" s="10"/>
      <c r="G83" s="10"/>
      <c r="H83" s="60"/>
      <c r="I83" s="10"/>
      <c r="J83" s="60"/>
      <c r="K83" s="6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.75" customHeight="1">
      <c r="A84" s="10"/>
      <c r="B84" s="58"/>
      <c r="C84" s="41"/>
      <c r="D84" s="59"/>
      <c r="E84" s="59"/>
      <c r="F84" s="10"/>
      <c r="G84" s="10"/>
      <c r="H84" s="60"/>
      <c r="I84" s="10"/>
      <c r="J84" s="60"/>
      <c r="K84" s="6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.75" customHeight="1">
      <c r="A85" s="10"/>
      <c r="B85" s="58"/>
      <c r="C85" s="41"/>
      <c r="D85" s="59"/>
      <c r="E85" s="59"/>
      <c r="F85" s="10"/>
      <c r="G85" s="10"/>
      <c r="H85" s="60"/>
      <c r="I85" s="10"/>
      <c r="J85" s="60"/>
      <c r="K85" s="6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.75" customHeight="1">
      <c r="A86" s="10"/>
      <c r="B86" s="58"/>
      <c r="C86" s="41"/>
      <c r="D86" s="59"/>
      <c r="E86" s="59"/>
      <c r="F86" s="10"/>
      <c r="G86" s="10"/>
      <c r="H86" s="60"/>
      <c r="I86" s="10"/>
      <c r="J86" s="60"/>
      <c r="K86" s="6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.75" customHeight="1">
      <c r="A87" s="10"/>
      <c r="B87" s="58"/>
      <c r="C87" s="41"/>
      <c r="D87" s="59"/>
      <c r="E87" s="59"/>
      <c r="F87" s="10"/>
      <c r="G87" s="10"/>
      <c r="H87" s="60"/>
      <c r="I87" s="10"/>
      <c r="J87" s="60"/>
      <c r="K87" s="6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.75" customHeight="1">
      <c r="A88" s="10"/>
      <c r="B88" s="58"/>
      <c r="C88" s="41"/>
      <c r="D88" s="59"/>
      <c r="E88" s="59"/>
      <c r="F88" s="10"/>
      <c r="G88" s="10"/>
      <c r="H88" s="60"/>
      <c r="I88" s="10"/>
      <c r="J88" s="60"/>
      <c r="K88" s="6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.75" customHeight="1">
      <c r="A89" s="10"/>
      <c r="B89" s="58"/>
      <c r="C89" s="41"/>
      <c r="D89" s="59"/>
      <c r="E89" s="59"/>
      <c r="F89" s="10"/>
      <c r="G89" s="10"/>
      <c r="H89" s="60"/>
      <c r="I89" s="10"/>
      <c r="J89" s="60"/>
      <c r="K89" s="6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.75" customHeight="1">
      <c r="A90" s="10"/>
      <c r="B90" s="58"/>
      <c r="C90" s="41"/>
      <c r="D90" s="59"/>
      <c r="E90" s="59"/>
      <c r="F90" s="10"/>
      <c r="G90" s="10"/>
      <c r="H90" s="60"/>
      <c r="I90" s="10"/>
      <c r="J90" s="60"/>
      <c r="K90" s="6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.75" customHeight="1">
      <c r="A91" s="10"/>
      <c r="B91" s="58"/>
      <c r="C91" s="41"/>
      <c r="D91" s="59"/>
      <c r="E91" s="59"/>
      <c r="F91" s="10"/>
      <c r="G91" s="10"/>
      <c r="H91" s="60"/>
      <c r="I91" s="10"/>
      <c r="J91" s="60"/>
      <c r="K91" s="6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.75" customHeight="1">
      <c r="A92" s="10"/>
      <c r="B92" s="58"/>
      <c r="C92" s="41"/>
      <c r="D92" s="59"/>
      <c r="E92" s="59"/>
      <c r="F92" s="10"/>
      <c r="G92" s="10"/>
      <c r="H92" s="60"/>
      <c r="I92" s="10"/>
      <c r="J92" s="60"/>
      <c r="K92" s="6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.75" customHeight="1">
      <c r="A93" s="10"/>
      <c r="B93" s="58"/>
      <c r="C93" s="41"/>
      <c r="D93" s="59"/>
      <c r="E93" s="59"/>
      <c r="F93" s="10"/>
      <c r="G93" s="10"/>
      <c r="H93" s="60"/>
      <c r="I93" s="10"/>
      <c r="J93" s="60"/>
      <c r="K93" s="6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.75" customHeight="1">
      <c r="A94" s="10"/>
      <c r="B94" s="58"/>
      <c r="C94" s="41"/>
      <c r="D94" s="59"/>
      <c r="E94" s="59"/>
      <c r="F94" s="10"/>
      <c r="G94" s="10"/>
      <c r="H94" s="60"/>
      <c r="I94" s="10"/>
      <c r="J94" s="60"/>
      <c r="K94" s="6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.75" customHeight="1">
      <c r="A95" s="10"/>
      <c r="B95" s="58"/>
      <c r="C95" s="41"/>
      <c r="D95" s="59"/>
      <c r="E95" s="59"/>
      <c r="F95" s="10"/>
      <c r="G95" s="10"/>
      <c r="H95" s="60"/>
      <c r="I95" s="10"/>
      <c r="J95" s="60"/>
      <c r="K95" s="6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.75" customHeight="1">
      <c r="A96" s="10"/>
      <c r="B96" s="58"/>
      <c r="C96" s="41"/>
      <c r="D96" s="59"/>
      <c r="E96" s="59"/>
      <c r="F96" s="10"/>
      <c r="G96" s="10"/>
      <c r="H96" s="60"/>
      <c r="I96" s="10"/>
      <c r="J96" s="60"/>
      <c r="K96" s="6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.75" customHeight="1">
      <c r="A97" s="10"/>
      <c r="B97" s="58"/>
      <c r="C97" s="41"/>
      <c r="D97" s="59"/>
      <c r="E97" s="59"/>
      <c r="F97" s="10"/>
      <c r="G97" s="10"/>
      <c r="H97" s="60"/>
      <c r="I97" s="10"/>
      <c r="J97" s="60"/>
      <c r="K97" s="6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.75" customHeight="1">
      <c r="A98" s="10"/>
      <c r="B98" s="58"/>
      <c r="C98" s="41"/>
      <c r="D98" s="59"/>
      <c r="E98" s="59"/>
      <c r="F98" s="10"/>
      <c r="G98" s="10"/>
      <c r="H98" s="60"/>
      <c r="I98" s="10"/>
      <c r="J98" s="60"/>
      <c r="K98" s="6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.75" customHeight="1">
      <c r="A99" s="10"/>
      <c r="B99" s="58"/>
      <c r="C99" s="41"/>
      <c r="D99" s="59"/>
      <c r="E99" s="59"/>
      <c r="F99" s="10"/>
      <c r="G99" s="10"/>
      <c r="H99" s="60"/>
      <c r="I99" s="10"/>
      <c r="J99" s="60"/>
      <c r="K99" s="6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.75" customHeight="1">
      <c r="A100" s="10"/>
      <c r="B100" s="58"/>
      <c r="C100" s="41"/>
      <c r="D100" s="59"/>
      <c r="E100" s="59"/>
      <c r="F100" s="10"/>
      <c r="G100" s="10"/>
      <c r="H100" s="60"/>
      <c r="I100" s="10"/>
      <c r="J100" s="60"/>
      <c r="K100" s="6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.75" customHeight="1">
      <c r="A101" s="10"/>
      <c r="B101" s="58"/>
      <c r="C101" s="41"/>
      <c r="D101" s="59"/>
      <c r="E101" s="59"/>
      <c r="F101" s="10"/>
      <c r="G101" s="10"/>
      <c r="H101" s="60"/>
      <c r="I101" s="10"/>
      <c r="J101" s="60"/>
      <c r="K101" s="6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.75" customHeight="1">
      <c r="A102" s="10"/>
      <c r="B102" s="58"/>
      <c r="C102" s="41"/>
      <c r="D102" s="59"/>
      <c r="E102" s="59"/>
      <c r="F102" s="10"/>
      <c r="G102" s="10"/>
      <c r="H102" s="60"/>
      <c r="I102" s="10"/>
      <c r="J102" s="60"/>
      <c r="K102" s="6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.75" customHeight="1">
      <c r="A103" s="10"/>
      <c r="B103" s="58"/>
      <c r="C103" s="41"/>
      <c r="D103" s="59"/>
      <c r="E103" s="59"/>
      <c r="F103" s="10"/>
      <c r="G103" s="10"/>
      <c r="H103" s="60"/>
      <c r="I103" s="10"/>
      <c r="J103" s="60"/>
      <c r="K103" s="6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.75" customHeight="1">
      <c r="A104" s="10"/>
      <c r="B104" s="58"/>
      <c r="C104" s="41"/>
      <c r="D104" s="59"/>
      <c r="E104" s="59"/>
      <c r="F104" s="10"/>
      <c r="G104" s="10"/>
      <c r="H104" s="60"/>
      <c r="I104" s="10"/>
      <c r="J104" s="60"/>
      <c r="K104" s="6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.75" customHeight="1">
      <c r="A105" s="10"/>
      <c r="B105" s="58"/>
      <c r="C105" s="41"/>
      <c r="D105" s="59"/>
      <c r="E105" s="59"/>
      <c r="F105" s="10"/>
      <c r="G105" s="10"/>
      <c r="H105" s="60"/>
      <c r="I105" s="10"/>
      <c r="J105" s="60"/>
      <c r="K105" s="6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.75" customHeight="1">
      <c r="A106" s="10"/>
      <c r="B106" s="58"/>
      <c r="C106" s="41"/>
      <c r="D106" s="59"/>
      <c r="E106" s="59"/>
      <c r="F106" s="10"/>
      <c r="G106" s="10"/>
      <c r="H106" s="60"/>
      <c r="I106" s="10"/>
      <c r="J106" s="60"/>
      <c r="K106" s="6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.75" customHeight="1">
      <c r="A107" s="10"/>
      <c r="B107" s="58"/>
      <c r="C107" s="41"/>
      <c r="D107" s="59"/>
      <c r="E107" s="59"/>
      <c r="F107" s="10"/>
      <c r="G107" s="10"/>
      <c r="H107" s="60"/>
      <c r="I107" s="10"/>
      <c r="J107" s="60"/>
      <c r="K107" s="6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.75" customHeight="1">
      <c r="A108" s="10"/>
      <c r="B108" s="58"/>
      <c r="C108" s="41"/>
      <c r="D108" s="59"/>
      <c r="E108" s="59"/>
      <c r="F108" s="10"/>
      <c r="G108" s="10"/>
      <c r="H108" s="60"/>
      <c r="I108" s="10"/>
      <c r="J108" s="60"/>
      <c r="K108" s="6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.75" customHeight="1">
      <c r="A109" s="10"/>
      <c r="B109" s="58"/>
      <c r="C109" s="41"/>
      <c r="D109" s="59"/>
      <c r="E109" s="59"/>
      <c r="F109" s="10"/>
      <c r="G109" s="10"/>
      <c r="H109" s="60"/>
      <c r="I109" s="10"/>
      <c r="J109" s="60"/>
      <c r="K109" s="6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.75" customHeight="1">
      <c r="A110" s="10"/>
      <c r="B110" s="58"/>
      <c r="C110" s="41"/>
      <c r="D110" s="59"/>
      <c r="E110" s="59"/>
      <c r="F110" s="10"/>
      <c r="G110" s="10"/>
      <c r="H110" s="60"/>
      <c r="I110" s="10"/>
      <c r="J110" s="60"/>
      <c r="K110" s="6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.75" customHeight="1">
      <c r="A111" s="10"/>
      <c r="B111" s="58"/>
      <c r="C111" s="41"/>
      <c r="D111" s="59"/>
      <c r="E111" s="59"/>
      <c r="F111" s="10"/>
      <c r="G111" s="10"/>
      <c r="H111" s="60"/>
      <c r="I111" s="10"/>
      <c r="J111" s="60"/>
      <c r="K111" s="6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.75" customHeight="1">
      <c r="A112" s="10"/>
      <c r="B112" s="58"/>
      <c r="C112" s="41"/>
      <c r="D112" s="59"/>
      <c r="E112" s="59"/>
      <c r="F112" s="10"/>
      <c r="G112" s="10"/>
      <c r="H112" s="60"/>
      <c r="I112" s="10"/>
      <c r="J112" s="60"/>
      <c r="K112" s="6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.75" customHeight="1">
      <c r="A113" s="10"/>
      <c r="B113" s="58"/>
      <c r="C113" s="41"/>
      <c r="D113" s="59"/>
      <c r="E113" s="59"/>
      <c r="F113" s="10"/>
      <c r="G113" s="10"/>
      <c r="H113" s="60"/>
      <c r="I113" s="10"/>
      <c r="J113" s="60"/>
      <c r="K113" s="6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.75" customHeight="1">
      <c r="A114" s="10"/>
      <c r="B114" s="58"/>
      <c r="C114" s="41"/>
      <c r="D114" s="59"/>
      <c r="E114" s="59"/>
      <c r="F114" s="10"/>
      <c r="G114" s="10"/>
      <c r="H114" s="60"/>
      <c r="I114" s="10"/>
      <c r="J114" s="60"/>
      <c r="K114" s="6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.75" customHeight="1">
      <c r="A115" s="10"/>
      <c r="B115" s="58"/>
      <c r="C115" s="41"/>
      <c r="D115" s="59"/>
      <c r="E115" s="59"/>
      <c r="F115" s="10"/>
      <c r="G115" s="10"/>
      <c r="H115" s="60"/>
      <c r="I115" s="10"/>
      <c r="J115" s="60"/>
      <c r="K115" s="6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.75" customHeight="1">
      <c r="A116" s="10"/>
      <c r="B116" s="58"/>
      <c r="C116" s="41"/>
      <c r="D116" s="59"/>
      <c r="E116" s="59"/>
      <c r="F116" s="10"/>
      <c r="G116" s="10"/>
      <c r="H116" s="60"/>
      <c r="I116" s="10"/>
      <c r="J116" s="60"/>
      <c r="K116" s="6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.75" customHeight="1">
      <c r="A117" s="10"/>
      <c r="B117" s="58"/>
      <c r="C117" s="41"/>
      <c r="D117" s="59"/>
      <c r="E117" s="59"/>
      <c r="F117" s="10"/>
      <c r="G117" s="10"/>
      <c r="H117" s="60"/>
      <c r="I117" s="10"/>
      <c r="J117" s="60"/>
      <c r="K117" s="6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.75" customHeight="1">
      <c r="A118" s="10"/>
      <c r="B118" s="58"/>
      <c r="C118" s="41"/>
      <c r="D118" s="59"/>
      <c r="E118" s="59"/>
      <c r="F118" s="10"/>
      <c r="G118" s="10"/>
      <c r="H118" s="60"/>
      <c r="I118" s="10"/>
      <c r="J118" s="60"/>
      <c r="K118" s="6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.75" customHeight="1">
      <c r="A119" s="10"/>
      <c r="B119" s="58"/>
      <c r="C119" s="41"/>
      <c r="D119" s="59"/>
      <c r="E119" s="59"/>
      <c r="F119" s="10"/>
      <c r="G119" s="10"/>
      <c r="H119" s="60"/>
      <c r="I119" s="10"/>
      <c r="J119" s="60"/>
      <c r="K119" s="6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.75" customHeight="1">
      <c r="A120" s="10"/>
      <c r="B120" s="58"/>
      <c r="C120" s="41"/>
      <c r="D120" s="59"/>
      <c r="E120" s="59"/>
      <c r="F120" s="10"/>
      <c r="G120" s="10"/>
      <c r="H120" s="60"/>
      <c r="I120" s="10"/>
      <c r="J120" s="60"/>
      <c r="K120" s="6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.75" customHeight="1">
      <c r="A121" s="10"/>
      <c r="B121" s="58"/>
      <c r="C121" s="41"/>
      <c r="D121" s="59"/>
      <c r="E121" s="59"/>
      <c r="F121" s="10"/>
      <c r="G121" s="10"/>
      <c r="H121" s="60"/>
      <c r="I121" s="10"/>
      <c r="J121" s="60"/>
      <c r="K121" s="6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.75" customHeight="1">
      <c r="A122" s="10"/>
      <c r="B122" s="58"/>
      <c r="C122" s="41"/>
      <c r="D122" s="59"/>
      <c r="E122" s="59"/>
      <c r="F122" s="10"/>
      <c r="G122" s="10"/>
      <c r="H122" s="60"/>
      <c r="I122" s="10"/>
      <c r="J122" s="60"/>
      <c r="K122" s="6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.75" customHeight="1">
      <c r="A123" s="10"/>
      <c r="B123" s="58"/>
      <c r="C123" s="41"/>
      <c r="D123" s="59"/>
      <c r="E123" s="59"/>
      <c r="F123" s="10"/>
      <c r="G123" s="10"/>
      <c r="H123" s="60"/>
      <c r="I123" s="10"/>
      <c r="J123" s="60"/>
      <c r="K123" s="6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.75" customHeight="1">
      <c r="A124" s="10"/>
      <c r="B124" s="58"/>
      <c r="C124" s="41"/>
      <c r="D124" s="59"/>
      <c r="E124" s="59"/>
      <c r="F124" s="10"/>
      <c r="G124" s="10"/>
      <c r="H124" s="60"/>
      <c r="I124" s="10"/>
      <c r="J124" s="60"/>
      <c r="K124" s="6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.75" customHeight="1">
      <c r="A125" s="10"/>
      <c r="B125" s="58"/>
      <c r="C125" s="41"/>
      <c r="D125" s="59"/>
      <c r="E125" s="59"/>
      <c r="F125" s="10"/>
      <c r="G125" s="10"/>
      <c r="H125" s="60"/>
      <c r="I125" s="10"/>
      <c r="J125" s="60"/>
      <c r="K125" s="6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.75" customHeight="1">
      <c r="A126" s="10"/>
      <c r="B126" s="58"/>
      <c r="C126" s="41"/>
      <c r="D126" s="59"/>
      <c r="E126" s="59"/>
      <c r="F126" s="10"/>
      <c r="G126" s="10"/>
      <c r="H126" s="60"/>
      <c r="I126" s="10"/>
      <c r="J126" s="60"/>
      <c r="K126" s="6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.75" customHeight="1">
      <c r="A127" s="10"/>
      <c r="B127" s="58"/>
      <c r="C127" s="41"/>
      <c r="D127" s="59"/>
      <c r="E127" s="59"/>
      <c r="F127" s="10"/>
      <c r="G127" s="10"/>
      <c r="H127" s="60"/>
      <c r="I127" s="10"/>
      <c r="J127" s="60"/>
      <c r="K127" s="6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.75" customHeight="1">
      <c r="A128" s="10"/>
      <c r="B128" s="58"/>
      <c r="C128" s="41"/>
      <c r="D128" s="59"/>
      <c r="E128" s="59"/>
      <c r="F128" s="10"/>
      <c r="G128" s="10"/>
      <c r="H128" s="60"/>
      <c r="I128" s="10"/>
      <c r="J128" s="60"/>
      <c r="K128" s="6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.75" customHeight="1">
      <c r="A129" s="10"/>
      <c r="B129" s="58"/>
      <c r="C129" s="41"/>
      <c r="D129" s="59"/>
      <c r="E129" s="59"/>
      <c r="F129" s="10"/>
      <c r="G129" s="10"/>
      <c r="H129" s="60"/>
      <c r="I129" s="10"/>
      <c r="J129" s="60"/>
      <c r="K129" s="6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.75" customHeight="1">
      <c r="A130" s="10"/>
      <c r="B130" s="58"/>
      <c r="C130" s="41"/>
      <c r="D130" s="59"/>
      <c r="E130" s="59"/>
      <c r="F130" s="10"/>
      <c r="G130" s="10"/>
      <c r="H130" s="60"/>
      <c r="I130" s="10"/>
      <c r="J130" s="60"/>
      <c r="K130" s="6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.75" customHeight="1">
      <c r="A131" s="10"/>
      <c r="B131" s="58"/>
      <c r="C131" s="41"/>
      <c r="D131" s="59"/>
      <c r="E131" s="59"/>
      <c r="F131" s="10"/>
      <c r="G131" s="10"/>
      <c r="H131" s="60"/>
      <c r="I131" s="10"/>
      <c r="J131" s="60"/>
      <c r="K131" s="6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.75" customHeight="1">
      <c r="A132" s="10"/>
      <c r="B132" s="58"/>
      <c r="C132" s="41"/>
      <c r="D132" s="59"/>
      <c r="E132" s="59"/>
      <c r="F132" s="10"/>
      <c r="G132" s="10"/>
      <c r="H132" s="60"/>
      <c r="I132" s="10"/>
      <c r="J132" s="60"/>
      <c r="K132" s="6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.75" customHeight="1">
      <c r="A133" s="10"/>
      <c r="B133" s="58"/>
      <c r="C133" s="41"/>
      <c r="D133" s="59"/>
      <c r="E133" s="59"/>
      <c r="F133" s="10"/>
      <c r="G133" s="10"/>
      <c r="H133" s="60"/>
      <c r="I133" s="10"/>
      <c r="J133" s="60"/>
      <c r="K133" s="6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.75" customHeight="1">
      <c r="A134" s="10"/>
      <c r="B134" s="58"/>
      <c r="C134" s="41"/>
      <c r="D134" s="59"/>
      <c r="E134" s="59"/>
      <c r="F134" s="10"/>
      <c r="G134" s="10"/>
      <c r="H134" s="60"/>
      <c r="I134" s="10"/>
      <c r="J134" s="60"/>
      <c r="K134" s="6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.75" customHeight="1">
      <c r="A135" s="10"/>
      <c r="B135" s="58"/>
      <c r="C135" s="41"/>
      <c r="D135" s="59"/>
      <c r="E135" s="59"/>
      <c r="F135" s="10"/>
      <c r="G135" s="10"/>
      <c r="H135" s="60"/>
      <c r="I135" s="10"/>
      <c r="J135" s="60"/>
      <c r="K135" s="6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.75" customHeight="1">
      <c r="A136" s="10"/>
      <c r="B136" s="58"/>
      <c r="C136" s="41"/>
      <c r="D136" s="59"/>
      <c r="E136" s="59"/>
      <c r="F136" s="10"/>
      <c r="G136" s="10"/>
      <c r="H136" s="60"/>
      <c r="I136" s="10"/>
      <c r="J136" s="60"/>
      <c r="K136" s="6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.75" customHeight="1">
      <c r="A137" s="10"/>
      <c r="B137" s="58"/>
      <c r="C137" s="41"/>
      <c r="D137" s="59"/>
      <c r="E137" s="59"/>
      <c r="F137" s="10"/>
      <c r="G137" s="10"/>
      <c r="H137" s="60"/>
      <c r="I137" s="10"/>
      <c r="J137" s="60"/>
      <c r="K137" s="6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.75" customHeight="1">
      <c r="A138" s="10"/>
      <c r="B138" s="58"/>
      <c r="C138" s="41"/>
      <c r="D138" s="59"/>
      <c r="E138" s="59"/>
      <c r="F138" s="10"/>
      <c r="G138" s="10"/>
      <c r="H138" s="60"/>
      <c r="I138" s="10"/>
      <c r="J138" s="60"/>
      <c r="K138" s="6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.75" customHeight="1">
      <c r="A139" s="10"/>
      <c r="B139" s="58"/>
      <c r="C139" s="41"/>
      <c r="D139" s="59"/>
      <c r="E139" s="59"/>
      <c r="F139" s="10"/>
      <c r="G139" s="10"/>
      <c r="H139" s="60"/>
      <c r="I139" s="10"/>
      <c r="J139" s="60"/>
      <c r="K139" s="6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.75" customHeight="1">
      <c r="A140" s="10"/>
      <c r="B140" s="58"/>
      <c r="C140" s="41"/>
      <c r="D140" s="59"/>
      <c r="E140" s="59"/>
      <c r="F140" s="10"/>
      <c r="G140" s="10"/>
      <c r="H140" s="60"/>
      <c r="I140" s="10"/>
      <c r="J140" s="60"/>
      <c r="K140" s="6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.75" customHeight="1">
      <c r="A141" s="10"/>
      <c r="B141" s="58"/>
      <c r="C141" s="41"/>
      <c r="D141" s="59"/>
      <c r="E141" s="59"/>
      <c r="F141" s="10"/>
      <c r="G141" s="10"/>
      <c r="H141" s="60"/>
      <c r="I141" s="10"/>
      <c r="J141" s="60"/>
      <c r="K141" s="6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.75" customHeight="1">
      <c r="A142" s="10"/>
      <c r="B142" s="58"/>
      <c r="C142" s="41"/>
      <c r="D142" s="59"/>
      <c r="E142" s="59"/>
      <c r="F142" s="10"/>
      <c r="G142" s="10"/>
      <c r="H142" s="60"/>
      <c r="I142" s="10"/>
      <c r="J142" s="60"/>
      <c r="K142" s="6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.75" customHeight="1">
      <c r="A143" s="10"/>
      <c r="B143" s="58"/>
      <c r="C143" s="41"/>
      <c r="D143" s="59"/>
      <c r="E143" s="59"/>
      <c r="F143" s="10"/>
      <c r="G143" s="10"/>
      <c r="H143" s="60"/>
      <c r="I143" s="10"/>
      <c r="J143" s="60"/>
      <c r="K143" s="6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.75" customHeight="1">
      <c r="A144" s="10"/>
      <c r="B144" s="58"/>
      <c r="C144" s="41"/>
      <c r="D144" s="59"/>
      <c r="E144" s="59"/>
      <c r="F144" s="10"/>
      <c r="G144" s="10"/>
      <c r="H144" s="60"/>
      <c r="I144" s="10"/>
      <c r="J144" s="60"/>
      <c r="K144" s="6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.75" customHeight="1">
      <c r="A145" s="10"/>
      <c r="B145" s="58"/>
      <c r="C145" s="41"/>
      <c r="D145" s="59"/>
      <c r="E145" s="59"/>
      <c r="F145" s="10"/>
      <c r="G145" s="10"/>
      <c r="H145" s="60"/>
      <c r="I145" s="10"/>
      <c r="J145" s="60"/>
      <c r="K145" s="6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.75" customHeight="1">
      <c r="A146" s="10"/>
      <c r="B146" s="58"/>
      <c r="C146" s="41"/>
      <c r="D146" s="59"/>
      <c r="E146" s="59"/>
      <c r="F146" s="10"/>
      <c r="G146" s="10"/>
      <c r="H146" s="60"/>
      <c r="I146" s="10"/>
      <c r="J146" s="60"/>
      <c r="K146" s="6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.75" customHeight="1">
      <c r="A147" s="10"/>
      <c r="B147" s="58"/>
      <c r="C147" s="41"/>
      <c r="D147" s="59"/>
      <c r="E147" s="59"/>
      <c r="F147" s="10"/>
      <c r="G147" s="10"/>
      <c r="H147" s="60"/>
      <c r="I147" s="10"/>
      <c r="J147" s="60"/>
      <c r="K147" s="6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.75" customHeight="1">
      <c r="A148" s="10"/>
      <c r="B148" s="58"/>
      <c r="C148" s="41"/>
      <c r="D148" s="59"/>
      <c r="E148" s="59"/>
      <c r="F148" s="10"/>
      <c r="G148" s="10"/>
      <c r="H148" s="60"/>
      <c r="I148" s="10"/>
      <c r="J148" s="60"/>
      <c r="K148" s="6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.75" customHeight="1">
      <c r="A149" s="10"/>
      <c r="B149" s="58"/>
      <c r="C149" s="41"/>
      <c r="D149" s="59"/>
      <c r="E149" s="59"/>
      <c r="F149" s="10"/>
      <c r="G149" s="10"/>
      <c r="H149" s="60"/>
      <c r="I149" s="10"/>
      <c r="J149" s="60"/>
      <c r="K149" s="6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.75" customHeight="1">
      <c r="A150" s="10"/>
      <c r="B150" s="58"/>
      <c r="C150" s="41"/>
      <c r="D150" s="59"/>
      <c r="E150" s="59"/>
      <c r="F150" s="10"/>
      <c r="G150" s="10"/>
      <c r="H150" s="60"/>
      <c r="I150" s="10"/>
      <c r="J150" s="60"/>
      <c r="K150" s="6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.75" customHeight="1">
      <c r="A151" s="10"/>
      <c r="B151" s="58"/>
      <c r="C151" s="41"/>
      <c r="D151" s="59"/>
      <c r="E151" s="59"/>
      <c r="F151" s="10"/>
      <c r="G151" s="10"/>
      <c r="H151" s="60"/>
      <c r="I151" s="10"/>
      <c r="J151" s="60"/>
      <c r="K151" s="6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.75" customHeight="1">
      <c r="A152" s="10"/>
      <c r="B152" s="58"/>
      <c r="C152" s="41"/>
      <c r="D152" s="59"/>
      <c r="E152" s="59"/>
      <c r="F152" s="10"/>
      <c r="G152" s="10"/>
      <c r="H152" s="60"/>
      <c r="I152" s="10"/>
      <c r="J152" s="60"/>
      <c r="K152" s="6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.75" customHeight="1">
      <c r="A153" s="10"/>
      <c r="B153" s="58"/>
      <c r="C153" s="41"/>
      <c r="D153" s="59"/>
      <c r="E153" s="59"/>
      <c r="F153" s="10"/>
      <c r="G153" s="10"/>
      <c r="H153" s="60"/>
      <c r="I153" s="10"/>
      <c r="J153" s="60"/>
      <c r="K153" s="6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.75" customHeight="1">
      <c r="A154" s="10"/>
      <c r="B154" s="58"/>
      <c r="C154" s="41"/>
      <c r="D154" s="59"/>
      <c r="E154" s="59"/>
      <c r="F154" s="10"/>
      <c r="G154" s="10"/>
      <c r="H154" s="60"/>
      <c r="I154" s="10"/>
      <c r="J154" s="60"/>
      <c r="K154" s="6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.75" customHeight="1">
      <c r="A155" s="10"/>
      <c r="B155" s="58"/>
      <c r="C155" s="41"/>
      <c r="D155" s="59"/>
      <c r="E155" s="59"/>
      <c r="F155" s="10"/>
      <c r="G155" s="10"/>
      <c r="H155" s="60"/>
      <c r="I155" s="10"/>
      <c r="J155" s="60"/>
      <c r="K155" s="6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.75" customHeight="1">
      <c r="A156" s="10"/>
      <c r="B156" s="58"/>
      <c r="C156" s="41"/>
      <c r="D156" s="59"/>
      <c r="E156" s="59"/>
      <c r="F156" s="10"/>
      <c r="G156" s="10"/>
      <c r="H156" s="60"/>
      <c r="I156" s="10"/>
      <c r="J156" s="60"/>
      <c r="K156" s="6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.75" customHeight="1">
      <c r="A157" s="10"/>
      <c r="B157" s="58"/>
      <c r="C157" s="41"/>
      <c r="D157" s="59"/>
      <c r="E157" s="59"/>
      <c r="F157" s="10"/>
      <c r="G157" s="10"/>
      <c r="H157" s="60"/>
      <c r="I157" s="10"/>
      <c r="J157" s="60"/>
      <c r="K157" s="6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.75" customHeight="1">
      <c r="A158" s="10"/>
      <c r="B158" s="58"/>
      <c r="C158" s="41"/>
      <c r="D158" s="59"/>
      <c r="E158" s="59"/>
      <c r="F158" s="10"/>
      <c r="G158" s="10"/>
      <c r="H158" s="60"/>
      <c r="I158" s="10"/>
      <c r="J158" s="60"/>
      <c r="K158" s="6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.75" customHeight="1">
      <c r="A159" s="10"/>
      <c r="B159" s="58"/>
      <c r="C159" s="41"/>
      <c r="D159" s="59"/>
      <c r="E159" s="59"/>
      <c r="F159" s="10"/>
      <c r="G159" s="10"/>
      <c r="H159" s="60"/>
      <c r="I159" s="10"/>
      <c r="J159" s="60"/>
      <c r="K159" s="6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.75" customHeight="1">
      <c r="A160" s="10"/>
      <c r="B160" s="58"/>
      <c r="C160" s="41"/>
      <c r="D160" s="59"/>
      <c r="E160" s="59"/>
      <c r="F160" s="10"/>
      <c r="G160" s="10"/>
      <c r="H160" s="60"/>
      <c r="I160" s="10"/>
      <c r="J160" s="60"/>
      <c r="K160" s="6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.75" customHeight="1">
      <c r="A161" s="10"/>
      <c r="B161" s="58"/>
      <c r="C161" s="41"/>
      <c r="D161" s="59"/>
      <c r="E161" s="59"/>
      <c r="F161" s="10"/>
      <c r="G161" s="10"/>
      <c r="H161" s="60"/>
      <c r="I161" s="10"/>
      <c r="J161" s="60"/>
      <c r="K161" s="6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.75" customHeight="1">
      <c r="A162" s="10"/>
      <c r="B162" s="58"/>
      <c r="C162" s="41"/>
      <c r="D162" s="59"/>
      <c r="E162" s="59"/>
      <c r="F162" s="10"/>
      <c r="G162" s="10"/>
      <c r="H162" s="60"/>
      <c r="I162" s="10"/>
      <c r="J162" s="60"/>
      <c r="K162" s="6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.75" customHeight="1">
      <c r="A163" s="10"/>
      <c r="B163" s="58"/>
      <c r="C163" s="41"/>
      <c r="D163" s="59"/>
      <c r="E163" s="59"/>
      <c r="F163" s="10"/>
      <c r="G163" s="10"/>
      <c r="H163" s="60"/>
      <c r="I163" s="10"/>
      <c r="J163" s="60"/>
      <c r="K163" s="6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.75" customHeight="1">
      <c r="A164" s="10"/>
      <c r="B164" s="58"/>
      <c r="C164" s="41"/>
      <c r="D164" s="59"/>
      <c r="E164" s="59"/>
      <c r="F164" s="10"/>
      <c r="G164" s="10"/>
      <c r="H164" s="60"/>
      <c r="I164" s="10"/>
      <c r="J164" s="60"/>
      <c r="K164" s="6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.75" customHeight="1">
      <c r="A165" s="10"/>
      <c r="B165" s="58"/>
      <c r="C165" s="41"/>
      <c r="D165" s="59"/>
      <c r="E165" s="59"/>
      <c r="F165" s="10"/>
      <c r="G165" s="10"/>
      <c r="H165" s="60"/>
      <c r="I165" s="10"/>
      <c r="J165" s="60"/>
      <c r="K165" s="6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.75" customHeight="1">
      <c r="A166" s="10"/>
      <c r="B166" s="58"/>
      <c r="C166" s="41"/>
      <c r="D166" s="59"/>
      <c r="E166" s="59"/>
      <c r="F166" s="10"/>
      <c r="G166" s="10"/>
      <c r="H166" s="60"/>
      <c r="I166" s="10"/>
      <c r="J166" s="60"/>
      <c r="K166" s="6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.75" customHeight="1">
      <c r="A167" s="10"/>
      <c r="B167" s="58"/>
      <c r="C167" s="41"/>
      <c r="D167" s="59"/>
      <c r="E167" s="59"/>
      <c r="F167" s="10"/>
      <c r="G167" s="10"/>
      <c r="H167" s="60"/>
      <c r="I167" s="10"/>
      <c r="J167" s="60"/>
      <c r="K167" s="6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.75" customHeight="1">
      <c r="A168" s="10"/>
      <c r="B168" s="58"/>
      <c r="C168" s="41"/>
      <c r="D168" s="59"/>
      <c r="E168" s="59"/>
      <c r="F168" s="10"/>
      <c r="G168" s="10"/>
      <c r="H168" s="60"/>
      <c r="I168" s="10"/>
      <c r="J168" s="60"/>
      <c r="K168" s="6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.75" customHeight="1">
      <c r="A169" s="10"/>
      <c r="B169" s="58"/>
      <c r="C169" s="41"/>
      <c r="D169" s="59"/>
      <c r="E169" s="59"/>
      <c r="F169" s="10"/>
      <c r="G169" s="10"/>
      <c r="H169" s="60"/>
      <c r="I169" s="10"/>
      <c r="J169" s="60"/>
      <c r="K169" s="6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.75" customHeight="1">
      <c r="A170" s="10"/>
      <c r="B170" s="58"/>
      <c r="C170" s="41"/>
      <c r="D170" s="59"/>
      <c r="E170" s="59"/>
      <c r="F170" s="10"/>
      <c r="G170" s="10"/>
      <c r="H170" s="60"/>
      <c r="I170" s="10"/>
      <c r="J170" s="60"/>
      <c r="K170" s="6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.75" customHeight="1">
      <c r="A171" s="10"/>
      <c r="B171" s="58"/>
      <c r="C171" s="41"/>
      <c r="D171" s="59"/>
      <c r="E171" s="59"/>
      <c r="F171" s="10"/>
      <c r="G171" s="10"/>
      <c r="H171" s="60"/>
      <c r="I171" s="10"/>
      <c r="J171" s="60"/>
      <c r="K171" s="6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.75" customHeight="1">
      <c r="A172" s="10"/>
      <c r="B172" s="58"/>
      <c r="C172" s="41"/>
      <c r="D172" s="59"/>
      <c r="E172" s="59"/>
      <c r="F172" s="10"/>
      <c r="G172" s="10"/>
      <c r="H172" s="60"/>
      <c r="I172" s="10"/>
      <c r="J172" s="60"/>
      <c r="K172" s="6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.75" customHeight="1">
      <c r="A173" s="10"/>
      <c r="B173" s="58"/>
      <c r="C173" s="41"/>
      <c r="D173" s="59"/>
      <c r="E173" s="59"/>
      <c r="F173" s="10"/>
      <c r="G173" s="10"/>
      <c r="H173" s="60"/>
      <c r="I173" s="10"/>
      <c r="J173" s="60"/>
      <c r="K173" s="6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.75" customHeight="1">
      <c r="A174" s="10"/>
      <c r="B174" s="58"/>
      <c r="C174" s="41"/>
      <c r="D174" s="59"/>
      <c r="E174" s="59"/>
      <c r="F174" s="10"/>
      <c r="G174" s="10"/>
      <c r="H174" s="60"/>
      <c r="I174" s="10"/>
      <c r="J174" s="60"/>
      <c r="K174" s="6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.75" customHeight="1">
      <c r="A175" s="10"/>
      <c r="B175" s="58"/>
      <c r="C175" s="41"/>
      <c r="D175" s="59"/>
      <c r="E175" s="59"/>
      <c r="F175" s="10"/>
      <c r="G175" s="10"/>
      <c r="H175" s="60"/>
      <c r="I175" s="10"/>
      <c r="J175" s="60"/>
      <c r="K175" s="6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.75" customHeight="1">
      <c r="A176" s="10"/>
      <c r="B176" s="58"/>
      <c r="C176" s="41"/>
      <c r="D176" s="59"/>
      <c r="E176" s="59"/>
      <c r="F176" s="10"/>
      <c r="G176" s="10"/>
      <c r="H176" s="60"/>
      <c r="I176" s="10"/>
      <c r="J176" s="60"/>
      <c r="K176" s="6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.75" customHeight="1">
      <c r="A177" s="10"/>
      <c r="B177" s="58"/>
      <c r="C177" s="41"/>
      <c r="D177" s="59"/>
      <c r="E177" s="59"/>
      <c r="F177" s="10"/>
      <c r="G177" s="10"/>
      <c r="H177" s="60"/>
      <c r="I177" s="10"/>
      <c r="J177" s="60"/>
      <c r="K177" s="6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.75" customHeight="1">
      <c r="A178" s="10"/>
      <c r="B178" s="58"/>
      <c r="C178" s="41"/>
      <c r="D178" s="59"/>
      <c r="E178" s="59"/>
      <c r="F178" s="10"/>
      <c r="G178" s="10"/>
      <c r="H178" s="60"/>
      <c r="I178" s="10"/>
      <c r="J178" s="60"/>
      <c r="K178" s="6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.75" customHeight="1">
      <c r="A179" s="10"/>
      <c r="B179" s="58"/>
      <c r="C179" s="41"/>
      <c r="D179" s="59"/>
      <c r="E179" s="59"/>
      <c r="F179" s="10"/>
      <c r="G179" s="10"/>
      <c r="H179" s="60"/>
      <c r="I179" s="10"/>
      <c r="J179" s="60"/>
      <c r="K179" s="6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.75" customHeight="1">
      <c r="A180" s="10"/>
      <c r="B180" s="58"/>
      <c r="C180" s="41"/>
      <c r="D180" s="59"/>
      <c r="E180" s="59"/>
      <c r="F180" s="10"/>
      <c r="G180" s="10"/>
      <c r="H180" s="60"/>
      <c r="I180" s="10"/>
      <c r="J180" s="60"/>
      <c r="K180" s="6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.75" customHeight="1">
      <c r="A181" s="10"/>
      <c r="B181" s="58"/>
      <c r="C181" s="41"/>
      <c r="D181" s="59"/>
      <c r="E181" s="59"/>
      <c r="F181" s="10"/>
      <c r="G181" s="10"/>
      <c r="H181" s="60"/>
      <c r="I181" s="10"/>
      <c r="J181" s="60"/>
      <c r="K181" s="6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.75" customHeight="1">
      <c r="A182" s="10"/>
      <c r="B182" s="58"/>
      <c r="C182" s="41"/>
      <c r="D182" s="59"/>
      <c r="E182" s="59"/>
      <c r="F182" s="10"/>
      <c r="G182" s="10"/>
      <c r="H182" s="60"/>
      <c r="I182" s="10"/>
      <c r="J182" s="60"/>
      <c r="K182" s="6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.75" customHeight="1">
      <c r="A183" s="10"/>
      <c r="B183" s="58"/>
      <c r="C183" s="41"/>
      <c r="D183" s="59"/>
      <c r="E183" s="59"/>
      <c r="F183" s="10"/>
      <c r="G183" s="10"/>
      <c r="H183" s="60"/>
      <c r="I183" s="10"/>
      <c r="J183" s="60"/>
      <c r="K183" s="6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.75" customHeight="1">
      <c r="A184" s="10"/>
      <c r="B184" s="58"/>
      <c r="C184" s="41"/>
      <c r="D184" s="59"/>
      <c r="E184" s="59"/>
      <c r="F184" s="10"/>
      <c r="G184" s="10"/>
      <c r="H184" s="60"/>
      <c r="I184" s="10"/>
      <c r="J184" s="60"/>
      <c r="K184" s="6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.75" customHeight="1">
      <c r="A185" s="10"/>
      <c r="B185" s="58"/>
      <c r="C185" s="41"/>
      <c r="D185" s="59"/>
      <c r="E185" s="59"/>
      <c r="F185" s="10"/>
      <c r="G185" s="10"/>
      <c r="H185" s="60"/>
      <c r="I185" s="10"/>
      <c r="J185" s="60"/>
      <c r="K185" s="6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.75" customHeight="1">
      <c r="A186" s="10"/>
      <c r="B186" s="58"/>
      <c r="C186" s="41"/>
      <c r="D186" s="59"/>
      <c r="E186" s="59"/>
      <c r="F186" s="10"/>
      <c r="G186" s="10"/>
      <c r="H186" s="60"/>
      <c r="I186" s="10"/>
      <c r="J186" s="60"/>
      <c r="K186" s="6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.75" customHeight="1">
      <c r="A187" s="10"/>
      <c r="B187" s="58"/>
      <c r="C187" s="41"/>
      <c r="D187" s="59"/>
      <c r="E187" s="59"/>
      <c r="F187" s="10"/>
      <c r="G187" s="10"/>
      <c r="H187" s="60"/>
      <c r="I187" s="10"/>
      <c r="J187" s="60"/>
      <c r="K187" s="6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.75" customHeight="1">
      <c r="A188" s="10"/>
      <c r="B188" s="58"/>
      <c r="C188" s="41"/>
      <c r="D188" s="59"/>
      <c r="E188" s="59"/>
      <c r="F188" s="10"/>
      <c r="G188" s="10"/>
      <c r="H188" s="60"/>
      <c r="I188" s="10"/>
      <c r="J188" s="60"/>
      <c r="K188" s="6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.75" customHeight="1">
      <c r="A189" s="10"/>
      <c r="B189" s="58"/>
      <c r="C189" s="41"/>
      <c r="D189" s="59"/>
      <c r="E189" s="59"/>
      <c r="F189" s="10"/>
      <c r="G189" s="10"/>
      <c r="H189" s="60"/>
      <c r="I189" s="10"/>
      <c r="J189" s="60"/>
      <c r="K189" s="6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.75" customHeight="1">
      <c r="A190" s="10"/>
      <c r="B190" s="58"/>
      <c r="C190" s="41"/>
      <c r="D190" s="59"/>
      <c r="E190" s="59"/>
      <c r="F190" s="10"/>
      <c r="G190" s="10"/>
      <c r="H190" s="60"/>
      <c r="I190" s="10"/>
      <c r="J190" s="60"/>
      <c r="K190" s="6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.75" customHeight="1">
      <c r="A191" s="10"/>
      <c r="B191" s="58"/>
      <c r="C191" s="41"/>
      <c r="D191" s="59"/>
      <c r="E191" s="59"/>
      <c r="F191" s="10"/>
      <c r="G191" s="10"/>
      <c r="H191" s="60"/>
      <c r="I191" s="10"/>
      <c r="J191" s="60"/>
      <c r="K191" s="6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.75" customHeight="1">
      <c r="A192" s="10"/>
      <c r="B192" s="58"/>
      <c r="C192" s="41"/>
      <c r="D192" s="59"/>
      <c r="E192" s="59"/>
      <c r="F192" s="10"/>
      <c r="G192" s="10"/>
      <c r="H192" s="60"/>
      <c r="I192" s="10"/>
      <c r="J192" s="60"/>
      <c r="K192" s="6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.75" customHeight="1">
      <c r="A193" s="10"/>
      <c r="B193" s="58"/>
      <c r="C193" s="41"/>
      <c r="D193" s="59"/>
      <c r="E193" s="59"/>
      <c r="F193" s="10"/>
      <c r="G193" s="10"/>
      <c r="H193" s="60"/>
      <c r="I193" s="10"/>
      <c r="J193" s="60"/>
      <c r="K193" s="6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.75" customHeight="1">
      <c r="A194" s="10"/>
      <c r="B194" s="58"/>
      <c r="C194" s="41"/>
      <c r="D194" s="59"/>
      <c r="E194" s="59"/>
      <c r="F194" s="10"/>
      <c r="G194" s="10"/>
      <c r="H194" s="60"/>
      <c r="I194" s="10"/>
      <c r="J194" s="60"/>
      <c r="K194" s="6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.75" customHeight="1">
      <c r="A195" s="10"/>
      <c r="B195" s="58"/>
      <c r="C195" s="41"/>
      <c r="D195" s="59"/>
      <c r="E195" s="59"/>
      <c r="F195" s="10"/>
      <c r="G195" s="10"/>
      <c r="H195" s="60"/>
      <c r="I195" s="10"/>
      <c r="J195" s="60"/>
      <c r="K195" s="6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.75" customHeight="1">
      <c r="A196" s="10"/>
      <c r="B196" s="58"/>
      <c r="C196" s="41"/>
      <c r="D196" s="59"/>
      <c r="E196" s="59"/>
      <c r="F196" s="10"/>
      <c r="G196" s="10"/>
      <c r="H196" s="60"/>
      <c r="I196" s="10"/>
      <c r="J196" s="60"/>
      <c r="K196" s="6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.75" customHeight="1">
      <c r="A197" s="10"/>
      <c r="B197" s="58"/>
      <c r="C197" s="41"/>
      <c r="D197" s="59"/>
      <c r="E197" s="59"/>
      <c r="F197" s="10"/>
      <c r="G197" s="10"/>
      <c r="H197" s="60"/>
      <c r="I197" s="10"/>
      <c r="J197" s="60"/>
      <c r="K197" s="6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.75" customHeight="1">
      <c r="A198" s="10"/>
      <c r="B198" s="58"/>
      <c r="C198" s="41"/>
      <c r="D198" s="59"/>
      <c r="E198" s="59"/>
      <c r="F198" s="10"/>
      <c r="G198" s="10"/>
      <c r="H198" s="60"/>
      <c r="I198" s="10"/>
      <c r="J198" s="60"/>
      <c r="K198" s="6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.75" customHeight="1">
      <c r="A199" s="10"/>
      <c r="B199" s="58"/>
      <c r="C199" s="41"/>
      <c r="D199" s="59"/>
      <c r="E199" s="59"/>
      <c r="F199" s="10"/>
      <c r="G199" s="10"/>
      <c r="H199" s="60"/>
      <c r="I199" s="10"/>
      <c r="J199" s="60"/>
      <c r="K199" s="6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.75" customHeight="1">
      <c r="A200" s="10"/>
      <c r="B200" s="58"/>
      <c r="C200" s="41"/>
      <c r="D200" s="59"/>
      <c r="E200" s="59"/>
      <c r="F200" s="10"/>
      <c r="G200" s="10"/>
      <c r="H200" s="60"/>
      <c r="I200" s="10"/>
      <c r="J200" s="60"/>
      <c r="K200" s="6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.75" customHeight="1">
      <c r="A201" s="10"/>
      <c r="B201" s="58"/>
      <c r="C201" s="41"/>
      <c r="D201" s="59"/>
      <c r="E201" s="59"/>
      <c r="F201" s="10"/>
      <c r="G201" s="10"/>
      <c r="H201" s="60"/>
      <c r="I201" s="10"/>
      <c r="J201" s="60"/>
      <c r="K201" s="6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.75" customHeight="1">
      <c r="A202" s="10"/>
      <c r="B202" s="58"/>
      <c r="C202" s="41"/>
      <c r="D202" s="59"/>
      <c r="E202" s="59"/>
      <c r="F202" s="10"/>
      <c r="G202" s="10"/>
      <c r="H202" s="60"/>
      <c r="I202" s="10"/>
      <c r="J202" s="60"/>
      <c r="K202" s="6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.75" customHeight="1">
      <c r="A203" s="10"/>
      <c r="B203" s="58"/>
      <c r="C203" s="41"/>
      <c r="D203" s="59"/>
      <c r="E203" s="59"/>
      <c r="F203" s="10"/>
      <c r="G203" s="10"/>
      <c r="H203" s="60"/>
      <c r="I203" s="10"/>
      <c r="J203" s="60"/>
      <c r="K203" s="6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.75" customHeight="1">
      <c r="A204" s="10"/>
      <c r="B204" s="58"/>
      <c r="C204" s="41"/>
      <c r="D204" s="59"/>
      <c r="E204" s="59"/>
      <c r="F204" s="10"/>
      <c r="G204" s="10"/>
      <c r="H204" s="60"/>
      <c r="I204" s="10"/>
      <c r="J204" s="60"/>
      <c r="K204" s="6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.75" customHeight="1">
      <c r="A205" s="10"/>
      <c r="B205" s="58"/>
      <c r="C205" s="41"/>
      <c r="D205" s="59"/>
      <c r="E205" s="59"/>
      <c r="F205" s="10"/>
      <c r="G205" s="10"/>
      <c r="H205" s="60"/>
      <c r="I205" s="10"/>
      <c r="J205" s="60"/>
      <c r="K205" s="6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.75" customHeight="1">
      <c r="A206" s="10"/>
      <c r="B206" s="58"/>
      <c r="C206" s="41"/>
      <c r="D206" s="59"/>
      <c r="E206" s="59"/>
      <c r="F206" s="10"/>
      <c r="G206" s="10"/>
      <c r="H206" s="60"/>
      <c r="I206" s="10"/>
      <c r="J206" s="60"/>
      <c r="K206" s="6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.75" customHeight="1">
      <c r="A207" s="10"/>
      <c r="B207" s="58"/>
      <c r="C207" s="41"/>
      <c r="D207" s="59"/>
      <c r="E207" s="59"/>
      <c r="F207" s="10"/>
      <c r="G207" s="10"/>
      <c r="H207" s="60"/>
      <c r="I207" s="10"/>
      <c r="J207" s="60"/>
      <c r="K207" s="6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.75" customHeight="1">
      <c r="A208" s="10"/>
      <c r="B208" s="58"/>
      <c r="C208" s="41"/>
      <c r="D208" s="59"/>
      <c r="E208" s="59"/>
      <c r="F208" s="10"/>
      <c r="G208" s="10"/>
      <c r="H208" s="60"/>
      <c r="I208" s="10"/>
      <c r="J208" s="60"/>
      <c r="K208" s="6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.75" customHeight="1">
      <c r="A209" s="10"/>
      <c r="B209" s="58"/>
      <c r="C209" s="41"/>
      <c r="D209" s="59"/>
      <c r="E209" s="59"/>
      <c r="F209" s="10"/>
      <c r="G209" s="10"/>
      <c r="H209" s="60"/>
      <c r="I209" s="10"/>
      <c r="J209" s="60"/>
      <c r="K209" s="6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.75" customHeight="1">
      <c r="A210" s="10"/>
      <c r="B210" s="58"/>
      <c r="C210" s="41"/>
      <c r="D210" s="59"/>
      <c r="E210" s="59"/>
      <c r="F210" s="10"/>
      <c r="G210" s="10"/>
      <c r="H210" s="60"/>
      <c r="I210" s="10"/>
      <c r="J210" s="60"/>
      <c r="K210" s="6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.75" customHeight="1">
      <c r="A211" s="10"/>
      <c r="B211" s="58"/>
      <c r="C211" s="41"/>
      <c r="D211" s="59"/>
      <c r="E211" s="59"/>
      <c r="F211" s="10"/>
      <c r="G211" s="10"/>
      <c r="H211" s="60"/>
      <c r="I211" s="10"/>
      <c r="J211" s="60"/>
      <c r="K211" s="6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.75" customHeight="1">
      <c r="A212" s="10"/>
      <c r="B212" s="58"/>
      <c r="C212" s="41"/>
      <c r="D212" s="59"/>
      <c r="E212" s="59"/>
      <c r="F212" s="10"/>
      <c r="G212" s="10"/>
      <c r="H212" s="60"/>
      <c r="I212" s="10"/>
      <c r="J212" s="60"/>
      <c r="K212" s="6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.75" customHeight="1">
      <c r="A213" s="10"/>
      <c r="B213" s="58"/>
      <c r="C213" s="41"/>
      <c r="D213" s="59"/>
      <c r="E213" s="59"/>
      <c r="F213" s="10"/>
      <c r="G213" s="10"/>
      <c r="H213" s="60"/>
      <c r="I213" s="10"/>
      <c r="J213" s="60"/>
      <c r="K213" s="6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.75" customHeight="1">
      <c r="A214" s="10"/>
      <c r="B214" s="58"/>
      <c r="C214" s="41"/>
      <c r="D214" s="59"/>
      <c r="E214" s="59"/>
      <c r="F214" s="10"/>
      <c r="G214" s="10"/>
      <c r="H214" s="60"/>
      <c r="I214" s="10"/>
      <c r="J214" s="60"/>
      <c r="K214" s="6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.75" customHeight="1">
      <c r="A215" s="10"/>
      <c r="B215" s="58"/>
      <c r="C215" s="41"/>
      <c r="D215" s="59"/>
      <c r="E215" s="59"/>
      <c r="F215" s="10"/>
      <c r="G215" s="10"/>
      <c r="H215" s="60"/>
      <c r="I215" s="10"/>
      <c r="J215" s="60"/>
      <c r="K215" s="6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.75" customHeight="1">
      <c r="A216" s="10"/>
      <c r="B216" s="58"/>
      <c r="C216" s="41"/>
      <c r="D216" s="59"/>
      <c r="E216" s="59"/>
      <c r="F216" s="10"/>
      <c r="G216" s="10"/>
      <c r="H216" s="60"/>
      <c r="I216" s="10"/>
      <c r="J216" s="60"/>
      <c r="K216" s="6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.75" customHeight="1">
      <c r="A217" s="10"/>
      <c r="B217" s="58"/>
      <c r="C217" s="41"/>
      <c r="D217" s="59"/>
      <c r="E217" s="59"/>
      <c r="F217" s="10"/>
      <c r="G217" s="10"/>
      <c r="H217" s="60"/>
      <c r="I217" s="10"/>
      <c r="J217" s="60"/>
      <c r="K217" s="6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.75" customHeight="1">
      <c r="A218" s="10"/>
      <c r="B218" s="58"/>
      <c r="C218" s="41"/>
      <c r="D218" s="59"/>
      <c r="E218" s="59"/>
      <c r="F218" s="10"/>
      <c r="G218" s="10"/>
      <c r="H218" s="60"/>
      <c r="I218" s="10"/>
      <c r="J218" s="60"/>
      <c r="K218" s="6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.75" customHeight="1">
      <c r="A219" s="10"/>
      <c r="B219" s="58"/>
      <c r="C219" s="41"/>
      <c r="D219" s="59"/>
      <c r="E219" s="59"/>
      <c r="F219" s="10"/>
      <c r="G219" s="10"/>
      <c r="H219" s="60"/>
      <c r="I219" s="10"/>
      <c r="J219" s="60"/>
      <c r="K219" s="6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.75" customHeight="1">
      <c r="A220" s="10"/>
      <c r="B220" s="58"/>
      <c r="C220" s="41"/>
      <c r="D220" s="59"/>
      <c r="E220" s="59"/>
      <c r="F220" s="10"/>
      <c r="G220" s="10"/>
      <c r="H220" s="60"/>
      <c r="I220" s="10"/>
      <c r="J220" s="60"/>
      <c r="K220" s="6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.75" customHeight="1">
      <c r="A221" s="10"/>
      <c r="B221" s="58"/>
      <c r="C221" s="41"/>
      <c r="D221" s="59"/>
      <c r="E221" s="59"/>
      <c r="F221" s="10"/>
      <c r="G221" s="10"/>
      <c r="H221" s="60"/>
      <c r="I221" s="10"/>
      <c r="J221" s="60"/>
      <c r="K221" s="6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.75" customHeight="1">
      <c r="A222" s="10"/>
      <c r="B222" s="58"/>
      <c r="C222" s="41"/>
      <c r="D222" s="59"/>
      <c r="E222" s="59"/>
      <c r="F222" s="10"/>
      <c r="G222" s="10"/>
      <c r="H222" s="60"/>
      <c r="I222" s="10"/>
      <c r="J222" s="60"/>
      <c r="K222" s="6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.75" customHeight="1">
      <c r="A223" s="10"/>
      <c r="B223" s="58"/>
      <c r="C223" s="41"/>
      <c r="D223" s="59"/>
      <c r="E223" s="59"/>
      <c r="F223" s="10"/>
      <c r="G223" s="10"/>
      <c r="H223" s="60"/>
      <c r="I223" s="10"/>
      <c r="J223" s="60"/>
      <c r="K223" s="6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.75" customHeight="1">
      <c r="A224" s="10"/>
      <c r="B224" s="58"/>
      <c r="C224" s="41"/>
      <c r="D224" s="59"/>
      <c r="E224" s="59"/>
      <c r="F224" s="10"/>
      <c r="G224" s="10"/>
      <c r="H224" s="60"/>
      <c r="I224" s="10"/>
      <c r="J224" s="60"/>
      <c r="K224" s="6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.75" customHeight="1">
      <c r="A225" s="10"/>
      <c r="B225" s="58"/>
      <c r="C225" s="41"/>
      <c r="D225" s="59"/>
      <c r="E225" s="59"/>
      <c r="F225" s="10"/>
      <c r="G225" s="10"/>
      <c r="H225" s="60"/>
      <c r="I225" s="10"/>
      <c r="J225" s="60"/>
      <c r="K225" s="6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.75" customHeight="1">
      <c r="A226" s="10"/>
      <c r="B226" s="58"/>
      <c r="C226" s="41"/>
      <c r="D226" s="59"/>
      <c r="E226" s="59"/>
      <c r="F226" s="10"/>
      <c r="G226" s="10"/>
      <c r="H226" s="60"/>
      <c r="I226" s="10"/>
      <c r="J226" s="60"/>
      <c r="K226" s="6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.75" customHeight="1">
      <c r="A227" s="10"/>
      <c r="B227" s="58"/>
      <c r="C227" s="41"/>
      <c r="D227" s="59"/>
      <c r="E227" s="59"/>
      <c r="F227" s="10"/>
      <c r="G227" s="10"/>
      <c r="H227" s="60"/>
      <c r="I227" s="10"/>
      <c r="J227" s="60"/>
      <c r="K227" s="6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.75" customHeight="1">
      <c r="A228" s="10"/>
      <c r="B228" s="58"/>
      <c r="C228" s="41"/>
      <c r="D228" s="59"/>
      <c r="E228" s="59"/>
      <c r="F228" s="10"/>
      <c r="G228" s="10"/>
      <c r="H228" s="60"/>
      <c r="I228" s="10"/>
      <c r="J228" s="60"/>
      <c r="K228" s="6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.75" customHeight="1">
      <c r="A229" s="10"/>
      <c r="B229" s="58"/>
      <c r="C229" s="41"/>
      <c r="D229" s="59"/>
      <c r="E229" s="59"/>
      <c r="F229" s="10"/>
      <c r="G229" s="10"/>
      <c r="H229" s="60"/>
      <c r="I229" s="10"/>
      <c r="J229" s="60"/>
      <c r="K229" s="6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.75" customHeight="1">
      <c r="A230" s="10"/>
      <c r="B230" s="58"/>
      <c r="C230" s="41"/>
      <c r="D230" s="59"/>
      <c r="E230" s="59"/>
      <c r="F230" s="10"/>
      <c r="G230" s="10"/>
      <c r="H230" s="60"/>
      <c r="I230" s="10"/>
      <c r="J230" s="60"/>
      <c r="K230" s="6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.75" customHeight="1">
      <c r="A231" s="10"/>
      <c r="B231" s="58"/>
      <c r="C231" s="41"/>
      <c r="D231" s="59"/>
      <c r="E231" s="59"/>
      <c r="F231" s="10"/>
      <c r="G231" s="10"/>
      <c r="H231" s="60"/>
      <c r="I231" s="10"/>
      <c r="J231" s="60"/>
      <c r="K231" s="6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.75" customHeight="1">
      <c r="A232" s="10"/>
      <c r="B232" s="58"/>
      <c r="C232" s="41"/>
      <c r="D232" s="59"/>
      <c r="E232" s="59"/>
      <c r="F232" s="10"/>
      <c r="G232" s="10"/>
      <c r="H232" s="60"/>
      <c r="I232" s="10"/>
      <c r="J232" s="60"/>
      <c r="K232" s="6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.75" customHeight="1">
      <c r="A233" s="10"/>
      <c r="B233" s="58"/>
      <c r="C233" s="41"/>
      <c r="D233" s="59"/>
      <c r="E233" s="59"/>
      <c r="F233" s="10"/>
      <c r="G233" s="10"/>
      <c r="H233" s="60"/>
      <c r="I233" s="10"/>
      <c r="J233" s="60"/>
      <c r="K233" s="6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.75" customHeight="1">
      <c r="A234" s="10"/>
      <c r="B234" s="58"/>
      <c r="C234" s="41"/>
      <c r="D234" s="59"/>
      <c r="E234" s="59"/>
      <c r="F234" s="10"/>
      <c r="G234" s="10"/>
      <c r="H234" s="60"/>
      <c r="I234" s="10"/>
      <c r="J234" s="60"/>
      <c r="K234" s="6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.75" customHeight="1">
      <c r="A235" s="10"/>
      <c r="B235" s="58"/>
      <c r="C235" s="41"/>
      <c r="D235" s="59"/>
      <c r="E235" s="59"/>
      <c r="F235" s="10"/>
      <c r="G235" s="10"/>
      <c r="H235" s="60"/>
      <c r="I235" s="10"/>
      <c r="J235" s="60"/>
      <c r="K235" s="6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.75" customHeight="1">
      <c r="A236" s="10"/>
      <c r="B236" s="58"/>
      <c r="C236" s="41"/>
      <c r="D236" s="59"/>
      <c r="E236" s="59"/>
      <c r="F236" s="10"/>
      <c r="G236" s="10"/>
      <c r="H236" s="60"/>
      <c r="I236" s="10"/>
      <c r="J236" s="60"/>
      <c r="K236" s="6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.75" customHeight="1">
      <c r="A237" s="10"/>
      <c r="B237" s="58"/>
      <c r="C237" s="41"/>
      <c r="D237" s="59"/>
      <c r="E237" s="59"/>
      <c r="F237" s="10"/>
      <c r="G237" s="10"/>
      <c r="H237" s="60"/>
      <c r="I237" s="10"/>
      <c r="J237" s="60"/>
      <c r="K237" s="6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.75" customHeight="1">
      <c r="A238" s="10"/>
      <c r="B238" s="58"/>
      <c r="C238" s="41"/>
      <c r="D238" s="59"/>
      <c r="E238" s="59"/>
      <c r="F238" s="10"/>
      <c r="G238" s="10"/>
      <c r="H238" s="60"/>
      <c r="I238" s="10"/>
      <c r="J238" s="60"/>
      <c r="K238" s="6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.75" customHeight="1">
      <c r="A239" s="10"/>
      <c r="B239" s="58"/>
      <c r="C239" s="41"/>
      <c r="D239" s="59"/>
      <c r="E239" s="59"/>
      <c r="F239" s="10"/>
      <c r="G239" s="10"/>
      <c r="H239" s="60"/>
      <c r="I239" s="10"/>
      <c r="J239" s="60"/>
      <c r="K239" s="6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.75" customHeight="1">
      <c r="A240" s="10"/>
      <c r="B240" s="58"/>
      <c r="C240" s="41"/>
      <c r="D240" s="59"/>
      <c r="E240" s="59"/>
      <c r="F240" s="10"/>
      <c r="G240" s="10"/>
      <c r="H240" s="60"/>
      <c r="I240" s="10"/>
      <c r="J240" s="60"/>
      <c r="K240" s="6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.75" customHeight="1">
      <c r="A241" s="10"/>
      <c r="B241" s="58"/>
      <c r="C241" s="41"/>
      <c r="D241" s="59"/>
      <c r="E241" s="59"/>
      <c r="F241" s="10"/>
      <c r="G241" s="10"/>
      <c r="H241" s="60"/>
      <c r="I241" s="10"/>
      <c r="J241" s="60"/>
      <c r="K241" s="6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.75" customHeight="1">
      <c r="A242" s="10"/>
      <c r="B242" s="58"/>
      <c r="C242" s="41"/>
      <c r="D242" s="59"/>
      <c r="E242" s="59"/>
      <c r="F242" s="10"/>
      <c r="G242" s="10"/>
      <c r="H242" s="60"/>
      <c r="I242" s="10"/>
      <c r="J242" s="60"/>
      <c r="K242" s="6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.75" customHeight="1">
      <c r="A243" s="10"/>
      <c r="B243" s="58"/>
      <c r="C243" s="41"/>
      <c r="D243" s="59"/>
      <c r="E243" s="59"/>
      <c r="F243" s="10"/>
      <c r="G243" s="10"/>
      <c r="H243" s="60"/>
      <c r="I243" s="10"/>
      <c r="J243" s="60"/>
      <c r="K243" s="6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.75" customHeight="1">
      <c r="A244" s="10"/>
      <c r="B244" s="58"/>
      <c r="C244" s="41"/>
      <c r="D244" s="59"/>
      <c r="E244" s="59"/>
      <c r="F244" s="10"/>
      <c r="G244" s="10"/>
      <c r="H244" s="60"/>
      <c r="I244" s="10"/>
      <c r="J244" s="60"/>
      <c r="K244" s="6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.75" customHeight="1">
      <c r="A245" s="10"/>
      <c r="B245" s="58"/>
      <c r="C245" s="41"/>
      <c r="D245" s="59"/>
      <c r="E245" s="59"/>
      <c r="F245" s="10"/>
      <c r="G245" s="10"/>
      <c r="H245" s="60"/>
      <c r="I245" s="10"/>
      <c r="J245" s="60"/>
      <c r="K245" s="6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.75" customHeight="1">
      <c r="A246" s="10"/>
      <c r="B246" s="58"/>
      <c r="C246" s="41"/>
      <c r="D246" s="59"/>
      <c r="E246" s="59"/>
      <c r="F246" s="10"/>
      <c r="G246" s="10"/>
      <c r="H246" s="60"/>
      <c r="I246" s="10"/>
      <c r="J246" s="60"/>
      <c r="K246" s="6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.75" customHeight="1">
      <c r="A247" s="10"/>
      <c r="B247" s="58"/>
      <c r="C247" s="41"/>
      <c r="D247" s="59"/>
      <c r="E247" s="59"/>
      <c r="F247" s="10"/>
      <c r="G247" s="10"/>
      <c r="H247" s="60"/>
      <c r="I247" s="10"/>
      <c r="J247" s="60"/>
      <c r="K247" s="6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.75" customHeight="1">
      <c r="A248" s="10"/>
      <c r="B248" s="58"/>
      <c r="C248" s="41"/>
      <c r="D248" s="59"/>
      <c r="E248" s="59"/>
      <c r="F248" s="10"/>
      <c r="G248" s="10"/>
      <c r="H248" s="60"/>
      <c r="I248" s="10"/>
      <c r="J248" s="60"/>
      <c r="K248" s="6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.75" customHeight="1">
      <c r="A249" s="10"/>
      <c r="B249" s="58"/>
      <c r="C249" s="41"/>
      <c r="D249" s="59"/>
      <c r="E249" s="59"/>
      <c r="F249" s="10"/>
      <c r="G249" s="10"/>
      <c r="H249" s="60"/>
      <c r="I249" s="10"/>
      <c r="J249" s="60"/>
      <c r="K249" s="6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.75" customHeight="1">
      <c r="A250" s="10"/>
      <c r="B250" s="58"/>
      <c r="C250" s="41"/>
      <c r="D250" s="59"/>
      <c r="E250" s="59"/>
      <c r="F250" s="10"/>
      <c r="G250" s="10"/>
      <c r="H250" s="60"/>
      <c r="I250" s="10"/>
      <c r="J250" s="60"/>
      <c r="K250" s="6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.75" customHeight="1">
      <c r="A251" s="10"/>
      <c r="B251" s="58"/>
      <c r="C251" s="41"/>
      <c r="D251" s="59"/>
      <c r="E251" s="59"/>
      <c r="F251" s="10"/>
      <c r="G251" s="10"/>
      <c r="H251" s="60"/>
      <c r="I251" s="10"/>
      <c r="J251" s="60"/>
      <c r="K251" s="6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.75" customHeight="1">
      <c r="A252" s="10"/>
      <c r="B252" s="58"/>
      <c r="C252" s="41"/>
      <c r="D252" s="59"/>
      <c r="E252" s="59"/>
      <c r="F252" s="10"/>
      <c r="G252" s="10"/>
      <c r="H252" s="60"/>
      <c r="I252" s="10"/>
      <c r="J252" s="60"/>
      <c r="K252" s="6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.75" customHeight="1">
      <c r="A253" s="10"/>
      <c r="B253" s="58"/>
      <c r="C253" s="41"/>
      <c r="D253" s="59"/>
      <c r="E253" s="59"/>
      <c r="F253" s="10"/>
      <c r="G253" s="10"/>
      <c r="H253" s="60"/>
      <c r="I253" s="10"/>
      <c r="J253" s="60"/>
      <c r="K253" s="6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.75" customHeight="1">
      <c r="A254" s="10"/>
      <c r="B254" s="58"/>
      <c r="C254" s="41"/>
      <c r="D254" s="59"/>
      <c r="E254" s="59"/>
      <c r="F254" s="10"/>
      <c r="G254" s="10"/>
      <c r="H254" s="60"/>
      <c r="I254" s="10"/>
      <c r="J254" s="60"/>
      <c r="K254" s="6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.75" customHeight="1">
      <c r="A255" s="10"/>
      <c r="B255" s="58"/>
      <c r="C255" s="41"/>
      <c r="D255" s="59"/>
      <c r="E255" s="59"/>
      <c r="F255" s="10"/>
      <c r="G255" s="10"/>
      <c r="H255" s="60"/>
      <c r="I255" s="10"/>
      <c r="J255" s="60"/>
      <c r="K255" s="6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.75" customHeight="1">
      <c r="A256" s="10"/>
      <c r="B256" s="58"/>
      <c r="C256" s="41"/>
      <c r="D256" s="59"/>
      <c r="E256" s="59"/>
      <c r="F256" s="10"/>
      <c r="G256" s="10"/>
      <c r="H256" s="60"/>
      <c r="I256" s="10"/>
      <c r="J256" s="60"/>
      <c r="K256" s="6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.75" customHeight="1">
      <c r="A257" s="10"/>
      <c r="B257" s="58"/>
      <c r="C257" s="41"/>
      <c r="D257" s="59"/>
      <c r="E257" s="59"/>
      <c r="F257" s="10"/>
      <c r="G257" s="10"/>
      <c r="H257" s="60"/>
      <c r="I257" s="10"/>
      <c r="J257" s="60"/>
      <c r="K257" s="6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.75" customHeight="1">
      <c r="A258" s="10"/>
      <c r="B258" s="58"/>
      <c r="C258" s="41"/>
      <c r="D258" s="59"/>
      <c r="E258" s="59"/>
      <c r="F258" s="10"/>
      <c r="G258" s="10"/>
      <c r="H258" s="60"/>
      <c r="I258" s="10"/>
      <c r="J258" s="60"/>
      <c r="K258" s="6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.75" customHeight="1">
      <c r="A259" s="10"/>
      <c r="B259" s="58"/>
      <c r="C259" s="41"/>
      <c r="D259" s="59"/>
      <c r="E259" s="59"/>
      <c r="F259" s="10"/>
      <c r="G259" s="10"/>
      <c r="H259" s="60"/>
      <c r="I259" s="10"/>
      <c r="J259" s="60"/>
      <c r="K259" s="6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.75" customHeight="1">
      <c r="A260" s="10"/>
      <c r="B260" s="58"/>
      <c r="C260" s="41"/>
      <c r="D260" s="59"/>
      <c r="E260" s="59"/>
      <c r="F260" s="10"/>
      <c r="G260" s="10"/>
      <c r="H260" s="60"/>
      <c r="I260" s="10"/>
      <c r="J260" s="60"/>
      <c r="K260" s="6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.75" customHeight="1">
      <c r="A261" s="10"/>
      <c r="B261" s="58"/>
      <c r="C261" s="41"/>
      <c r="D261" s="59"/>
      <c r="E261" s="59"/>
      <c r="F261" s="10"/>
      <c r="G261" s="10"/>
      <c r="H261" s="60"/>
      <c r="I261" s="10"/>
      <c r="J261" s="60"/>
      <c r="K261" s="6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.75" customHeight="1">
      <c r="A262" s="10"/>
      <c r="B262" s="58"/>
      <c r="C262" s="41"/>
      <c r="D262" s="59"/>
      <c r="E262" s="59"/>
      <c r="F262" s="10"/>
      <c r="G262" s="10"/>
      <c r="H262" s="60"/>
      <c r="I262" s="10"/>
      <c r="J262" s="60"/>
      <c r="K262" s="6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.75" customHeight="1">
      <c r="A263" s="10"/>
      <c r="B263" s="58"/>
      <c r="C263" s="41"/>
      <c r="D263" s="59"/>
      <c r="E263" s="59"/>
      <c r="F263" s="10"/>
      <c r="G263" s="10"/>
      <c r="H263" s="60"/>
      <c r="I263" s="10"/>
      <c r="J263" s="60"/>
      <c r="K263" s="6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.75" customHeight="1">
      <c r="A264" s="10"/>
      <c r="B264" s="58"/>
      <c r="C264" s="41"/>
      <c r="D264" s="59"/>
      <c r="E264" s="59"/>
      <c r="F264" s="10"/>
      <c r="G264" s="10"/>
      <c r="H264" s="60"/>
      <c r="I264" s="10"/>
      <c r="J264" s="60"/>
      <c r="K264" s="6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.75" customHeight="1">
      <c r="A265" s="10"/>
      <c r="B265" s="58"/>
      <c r="C265" s="41"/>
      <c r="D265" s="59"/>
      <c r="E265" s="59"/>
      <c r="F265" s="10"/>
      <c r="G265" s="10"/>
      <c r="H265" s="60"/>
      <c r="I265" s="10"/>
      <c r="J265" s="60"/>
      <c r="K265" s="6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.75" customHeight="1">
      <c r="A266" s="10"/>
      <c r="B266" s="58"/>
      <c r="C266" s="41"/>
      <c r="D266" s="59"/>
      <c r="E266" s="59"/>
      <c r="F266" s="10"/>
      <c r="G266" s="10"/>
      <c r="H266" s="60"/>
      <c r="I266" s="10"/>
      <c r="J266" s="60"/>
      <c r="K266" s="6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.75" customHeight="1">
      <c r="A267" s="10"/>
      <c r="B267" s="58"/>
      <c r="C267" s="41"/>
      <c r="D267" s="59"/>
      <c r="E267" s="59"/>
      <c r="F267" s="10"/>
      <c r="G267" s="10"/>
      <c r="H267" s="60"/>
      <c r="I267" s="10"/>
      <c r="J267" s="60"/>
      <c r="K267" s="6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.75" customHeight="1">
      <c r="A268" s="10"/>
      <c r="B268" s="58"/>
      <c r="C268" s="41"/>
      <c r="D268" s="59"/>
      <c r="E268" s="59"/>
      <c r="F268" s="10"/>
      <c r="G268" s="10"/>
      <c r="H268" s="60"/>
      <c r="I268" s="10"/>
      <c r="J268" s="60"/>
      <c r="K268" s="6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.75" customHeight="1">
      <c r="A269" s="10"/>
      <c r="B269" s="58"/>
      <c r="C269" s="41"/>
      <c r="D269" s="59"/>
      <c r="E269" s="59"/>
      <c r="F269" s="10"/>
      <c r="G269" s="10"/>
      <c r="H269" s="60"/>
      <c r="I269" s="10"/>
      <c r="J269" s="60"/>
      <c r="K269" s="6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.75" customHeight="1">
      <c r="A270" s="10"/>
      <c r="B270" s="58"/>
      <c r="C270" s="41"/>
      <c r="D270" s="59"/>
      <c r="E270" s="59"/>
      <c r="F270" s="10"/>
      <c r="G270" s="10"/>
      <c r="H270" s="60"/>
      <c r="I270" s="10"/>
      <c r="J270" s="60"/>
      <c r="K270" s="6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.75" customHeight="1">
      <c r="A271" s="10"/>
      <c r="B271" s="58"/>
      <c r="C271" s="41"/>
      <c r="D271" s="59"/>
      <c r="E271" s="59"/>
      <c r="F271" s="10"/>
      <c r="G271" s="10"/>
      <c r="H271" s="60"/>
      <c r="I271" s="10"/>
      <c r="J271" s="60"/>
      <c r="K271" s="6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.75" customHeight="1">
      <c r="A272" s="10"/>
      <c r="B272" s="58"/>
      <c r="C272" s="41"/>
      <c r="D272" s="59"/>
      <c r="E272" s="59"/>
      <c r="F272" s="10"/>
      <c r="G272" s="10"/>
      <c r="H272" s="60"/>
      <c r="I272" s="10"/>
      <c r="J272" s="60"/>
      <c r="K272" s="6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.75" customHeight="1">
      <c r="A273" s="10"/>
      <c r="B273" s="58"/>
      <c r="C273" s="41"/>
      <c r="D273" s="59"/>
      <c r="E273" s="59"/>
      <c r="F273" s="10"/>
      <c r="G273" s="10"/>
      <c r="H273" s="60"/>
      <c r="I273" s="10"/>
      <c r="J273" s="60"/>
      <c r="K273" s="6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.75" customHeight="1">
      <c r="A274" s="10"/>
      <c r="B274" s="58"/>
      <c r="C274" s="41"/>
      <c r="D274" s="59"/>
      <c r="E274" s="59"/>
      <c r="F274" s="10"/>
      <c r="G274" s="10"/>
      <c r="H274" s="60"/>
      <c r="I274" s="10"/>
      <c r="J274" s="60"/>
      <c r="K274" s="6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.75" customHeight="1">
      <c r="A275" s="10"/>
      <c r="B275" s="58"/>
      <c r="C275" s="41"/>
      <c r="D275" s="59"/>
      <c r="E275" s="59"/>
      <c r="F275" s="10"/>
      <c r="G275" s="10"/>
      <c r="H275" s="60"/>
      <c r="I275" s="10"/>
      <c r="J275" s="60"/>
      <c r="K275" s="6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.75" customHeight="1">
      <c r="A276" s="10"/>
      <c r="B276" s="58"/>
      <c r="C276" s="41"/>
      <c r="D276" s="59"/>
      <c r="E276" s="59"/>
      <c r="F276" s="10"/>
      <c r="G276" s="10"/>
      <c r="H276" s="60"/>
      <c r="I276" s="10"/>
      <c r="J276" s="60"/>
      <c r="K276" s="6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.75" customHeight="1">
      <c r="A277" s="10"/>
      <c r="B277" s="58"/>
      <c r="C277" s="41"/>
      <c r="D277" s="59"/>
      <c r="E277" s="59"/>
      <c r="F277" s="10"/>
      <c r="G277" s="10"/>
      <c r="H277" s="60"/>
      <c r="I277" s="10"/>
      <c r="J277" s="60"/>
      <c r="K277" s="6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.75" customHeight="1">
      <c r="A278" s="10"/>
      <c r="B278" s="58"/>
      <c r="C278" s="41"/>
      <c r="D278" s="59"/>
      <c r="E278" s="59"/>
      <c r="F278" s="10"/>
      <c r="G278" s="10"/>
      <c r="H278" s="60"/>
      <c r="I278" s="10"/>
      <c r="J278" s="60"/>
      <c r="K278" s="6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.75" customHeight="1">
      <c r="A279" s="10"/>
      <c r="B279" s="58"/>
      <c r="C279" s="41"/>
      <c r="D279" s="59"/>
      <c r="E279" s="59"/>
      <c r="F279" s="10"/>
      <c r="G279" s="10"/>
      <c r="H279" s="60"/>
      <c r="I279" s="10"/>
      <c r="J279" s="60"/>
      <c r="K279" s="6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.75" customHeight="1">
      <c r="A280" s="10"/>
      <c r="B280" s="58"/>
      <c r="C280" s="41"/>
      <c r="D280" s="59"/>
      <c r="E280" s="59"/>
      <c r="F280" s="10"/>
      <c r="G280" s="10"/>
      <c r="H280" s="60"/>
      <c r="I280" s="10"/>
      <c r="J280" s="60"/>
      <c r="K280" s="6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.75" customHeight="1">
      <c r="A281" s="10"/>
      <c r="B281" s="58"/>
      <c r="C281" s="41"/>
      <c r="D281" s="59"/>
      <c r="E281" s="59"/>
      <c r="F281" s="10"/>
      <c r="G281" s="10"/>
      <c r="H281" s="60"/>
      <c r="I281" s="10"/>
      <c r="J281" s="60"/>
      <c r="K281" s="6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.75" customHeight="1">
      <c r="A282" s="10"/>
      <c r="B282" s="58"/>
      <c r="C282" s="41"/>
      <c r="D282" s="59"/>
      <c r="E282" s="59"/>
      <c r="F282" s="10"/>
      <c r="G282" s="10"/>
      <c r="H282" s="60"/>
      <c r="I282" s="10"/>
      <c r="J282" s="60"/>
      <c r="K282" s="6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.75" customHeight="1">
      <c r="A283" s="10"/>
      <c r="B283" s="58"/>
      <c r="C283" s="41"/>
      <c r="D283" s="59"/>
      <c r="E283" s="59"/>
      <c r="F283" s="10"/>
      <c r="G283" s="10"/>
      <c r="H283" s="60"/>
      <c r="I283" s="10"/>
      <c r="J283" s="60"/>
      <c r="K283" s="6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.75" customHeight="1">
      <c r="A284" s="10"/>
      <c r="B284" s="58"/>
      <c r="C284" s="41"/>
      <c r="D284" s="59"/>
      <c r="E284" s="59"/>
      <c r="F284" s="10"/>
      <c r="G284" s="10"/>
      <c r="H284" s="60"/>
      <c r="I284" s="10"/>
      <c r="J284" s="60"/>
      <c r="K284" s="6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.75" customHeight="1">
      <c r="A285" s="10"/>
      <c r="B285" s="58"/>
      <c r="C285" s="41"/>
      <c r="D285" s="59"/>
      <c r="E285" s="59"/>
      <c r="F285" s="10"/>
      <c r="G285" s="10"/>
      <c r="H285" s="60"/>
      <c r="I285" s="10"/>
      <c r="J285" s="60"/>
      <c r="K285" s="6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.75" customHeight="1">
      <c r="A286" s="10"/>
      <c r="B286" s="58"/>
      <c r="C286" s="41"/>
      <c r="D286" s="59"/>
      <c r="E286" s="59"/>
      <c r="F286" s="10"/>
      <c r="G286" s="10"/>
      <c r="H286" s="60"/>
      <c r="I286" s="10"/>
      <c r="J286" s="60"/>
      <c r="K286" s="6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.75" customHeight="1">
      <c r="A287" s="10"/>
      <c r="B287" s="58"/>
      <c r="C287" s="41"/>
      <c r="D287" s="59"/>
      <c r="E287" s="59"/>
      <c r="F287" s="10"/>
      <c r="G287" s="10"/>
      <c r="H287" s="60"/>
      <c r="I287" s="10"/>
      <c r="J287" s="60"/>
      <c r="K287" s="6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.75" customHeight="1">
      <c r="A288" s="10"/>
      <c r="B288" s="58"/>
      <c r="C288" s="41"/>
      <c r="D288" s="59"/>
      <c r="E288" s="59"/>
      <c r="F288" s="10"/>
      <c r="G288" s="10"/>
      <c r="H288" s="60"/>
      <c r="I288" s="10"/>
      <c r="J288" s="60"/>
      <c r="K288" s="6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.75" customHeight="1">
      <c r="A289" s="10"/>
      <c r="B289" s="58"/>
      <c r="C289" s="41"/>
      <c r="D289" s="59"/>
      <c r="E289" s="59"/>
      <c r="F289" s="10"/>
      <c r="G289" s="10"/>
      <c r="H289" s="60"/>
      <c r="I289" s="10"/>
      <c r="J289" s="60"/>
      <c r="K289" s="6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.75" customHeight="1">
      <c r="A290" s="10"/>
      <c r="B290" s="58"/>
      <c r="C290" s="41"/>
      <c r="D290" s="59"/>
      <c r="E290" s="59"/>
      <c r="F290" s="10"/>
      <c r="G290" s="10"/>
      <c r="H290" s="60"/>
      <c r="I290" s="10"/>
      <c r="J290" s="60"/>
      <c r="K290" s="6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.75" customHeight="1">
      <c r="A291" s="10"/>
      <c r="B291" s="58"/>
      <c r="C291" s="41"/>
      <c r="D291" s="59"/>
      <c r="E291" s="59"/>
      <c r="F291" s="10"/>
      <c r="G291" s="10"/>
      <c r="H291" s="60"/>
      <c r="I291" s="10"/>
      <c r="J291" s="60"/>
      <c r="K291" s="6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.75" customHeight="1">
      <c r="A292" s="10"/>
      <c r="B292" s="58"/>
      <c r="C292" s="41"/>
      <c r="D292" s="59"/>
      <c r="E292" s="59"/>
      <c r="F292" s="10"/>
      <c r="G292" s="10"/>
      <c r="H292" s="60"/>
      <c r="I292" s="10"/>
      <c r="J292" s="60"/>
      <c r="K292" s="6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.75" customHeight="1">
      <c r="A293" s="10"/>
      <c r="B293" s="58"/>
      <c r="C293" s="41"/>
      <c r="D293" s="59"/>
      <c r="E293" s="59"/>
      <c r="F293" s="10"/>
      <c r="G293" s="10"/>
      <c r="H293" s="60"/>
      <c r="I293" s="10"/>
      <c r="J293" s="60"/>
      <c r="K293" s="6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.75" customHeight="1">
      <c r="A294" s="10"/>
      <c r="B294" s="58"/>
      <c r="C294" s="41"/>
      <c r="D294" s="59"/>
      <c r="E294" s="59"/>
      <c r="F294" s="10"/>
      <c r="G294" s="10"/>
      <c r="H294" s="60"/>
      <c r="I294" s="10"/>
      <c r="J294" s="60"/>
      <c r="K294" s="6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.75" customHeight="1">
      <c r="A295" s="10"/>
      <c r="B295" s="58"/>
      <c r="C295" s="41"/>
      <c r="D295" s="59"/>
      <c r="E295" s="59"/>
      <c r="F295" s="10"/>
      <c r="G295" s="10"/>
      <c r="H295" s="60"/>
      <c r="I295" s="10"/>
      <c r="J295" s="60"/>
      <c r="K295" s="6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.75" customHeight="1">
      <c r="A296" s="10"/>
      <c r="B296" s="58"/>
      <c r="C296" s="41"/>
      <c r="D296" s="59"/>
      <c r="E296" s="59"/>
      <c r="F296" s="10"/>
      <c r="G296" s="10"/>
      <c r="H296" s="60"/>
      <c r="I296" s="10"/>
      <c r="J296" s="60"/>
      <c r="K296" s="6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.75" customHeight="1">
      <c r="A297" s="10"/>
      <c r="B297" s="58"/>
      <c r="C297" s="41"/>
      <c r="D297" s="59"/>
      <c r="E297" s="59"/>
      <c r="F297" s="10"/>
      <c r="G297" s="10"/>
      <c r="H297" s="60"/>
      <c r="I297" s="10"/>
      <c r="J297" s="60"/>
      <c r="K297" s="6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.75" customHeight="1">
      <c r="A298" s="10"/>
      <c r="B298" s="58"/>
      <c r="C298" s="41"/>
      <c r="D298" s="59"/>
      <c r="E298" s="59"/>
      <c r="F298" s="10"/>
      <c r="G298" s="10"/>
      <c r="H298" s="60"/>
      <c r="I298" s="10"/>
      <c r="J298" s="60"/>
      <c r="K298" s="6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.75" customHeight="1">
      <c r="A299" s="10"/>
      <c r="B299" s="58"/>
      <c r="C299" s="41"/>
      <c r="D299" s="59"/>
      <c r="E299" s="59"/>
      <c r="F299" s="10"/>
      <c r="G299" s="10"/>
      <c r="H299" s="60"/>
      <c r="I299" s="10"/>
      <c r="J299" s="60"/>
      <c r="K299" s="6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.75" customHeight="1">
      <c r="A300" s="10"/>
      <c r="B300" s="58"/>
      <c r="C300" s="41"/>
      <c r="D300" s="59"/>
      <c r="E300" s="59"/>
      <c r="F300" s="10"/>
      <c r="G300" s="10"/>
      <c r="H300" s="60"/>
      <c r="I300" s="10"/>
      <c r="J300" s="60"/>
      <c r="K300" s="6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.75" customHeight="1">
      <c r="A301" s="10"/>
      <c r="B301" s="58"/>
      <c r="C301" s="41"/>
      <c r="D301" s="59"/>
      <c r="E301" s="59"/>
      <c r="F301" s="10"/>
      <c r="G301" s="10"/>
      <c r="H301" s="60"/>
      <c r="I301" s="10"/>
      <c r="J301" s="60"/>
      <c r="K301" s="6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.75" customHeight="1">
      <c r="A302" s="10"/>
      <c r="B302" s="58"/>
      <c r="C302" s="41"/>
      <c r="D302" s="59"/>
      <c r="E302" s="59"/>
      <c r="F302" s="10"/>
      <c r="G302" s="10"/>
      <c r="H302" s="60"/>
      <c r="I302" s="10"/>
      <c r="J302" s="60"/>
      <c r="K302" s="6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.75" customHeight="1">
      <c r="A303" s="10"/>
      <c r="B303" s="58"/>
      <c r="C303" s="41"/>
      <c r="D303" s="59"/>
      <c r="E303" s="59"/>
      <c r="F303" s="10"/>
      <c r="G303" s="10"/>
      <c r="H303" s="60"/>
      <c r="I303" s="10"/>
      <c r="J303" s="60"/>
      <c r="K303" s="6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.75" customHeight="1">
      <c r="A304" s="10"/>
      <c r="B304" s="58"/>
      <c r="C304" s="41"/>
      <c r="D304" s="59"/>
      <c r="E304" s="59"/>
      <c r="F304" s="10"/>
      <c r="G304" s="10"/>
      <c r="H304" s="60"/>
      <c r="I304" s="10"/>
      <c r="J304" s="60"/>
      <c r="K304" s="6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.75" customHeight="1">
      <c r="A305" s="10"/>
      <c r="B305" s="58"/>
      <c r="C305" s="41"/>
      <c r="D305" s="59"/>
      <c r="E305" s="59"/>
      <c r="F305" s="10"/>
      <c r="G305" s="10"/>
      <c r="H305" s="60"/>
      <c r="I305" s="10"/>
      <c r="J305" s="60"/>
      <c r="K305" s="6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.75" customHeight="1">
      <c r="A306" s="10"/>
      <c r="B306" s="58"/>
      <c r="C306" s="41"/>
      <c r="D306" s="59"/>
      <c r="E306" s="59"/>
      <c r="F306" s="10"/>
      <c r="G306" s="10"/>
      <c r="H306" s="60"/>
      <c r="I306" s="10"/>
      <c r="J306" s="60"/>
      <c r="K306" s="6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.75" customHeight="1">
      <c r="A307" s="10"/>
      <c r="B307" s="58"/>
      <c r="C307" s="41"/>
      <c r="D307" s="59"/>
      <c r="E307" s="59"/>
      <c r="F307" s="10"/>
      <c r="G307" s="10"/>
      <c r="H307" s="60"/>
      <c r="I307" s="10"/>
      <c r="J307" s="60"/>
      <c r="K307" s="6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.75" customHeight="1">
      <c r="A308" s="10"/>
      <c r="B308" s="58"/>
      <c r="C308" s="41"/>
      <c r="D308" s="59"/>
      <c r="E308" s="59"/>
      <c r="F308" s="10"/>
      <c r="G308" s="10"/>
      <c r="H308" s="60"/>
      <c r="I308" s="10"/>
      <c r="J308" s="60"/>
      <c r="K308" s="6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.75" customHeight="1">
      <c r="A309" s="10"/>
      <c r="B309" s="58"/>
      <c r="C309" s="41"/>
      <c r="D309" s="59"/>
      <c r="E309" s="59"/>
      <c r="F309" s="10"/>
      <c r="G309" s="10"/>
      <c r="H309" s="60"/>
      <c r="I309" s="10"/>
      <c r="J309" s="60"/>
      <c r="K309" s="6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.75" customHeight="1">
      <c r="A310" s="10"/>
      <c r="B310" s="58"/>
      <c r="C310" s="41"/>
      <c r="D310" s="59"/>
      <c r="E310" s="59"/>
      <c r="F310" s="10"/>
      <c r="G310" s="10"/>
      <c r="H310" s="60"/>
      <c r="I310" s="10"/>
      <c r="J310" s="60"/>
      <c r="K310" s="6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.75" customHeight="1">
      <c r="A311" s="10"/>
      <c r="B311" s="58"/>
      <c r="C311" s="41"/>
      <c r="D311" s="59"/>
      <c r="E311" s="59"/>
      <c r="F311" s="10"/>
      <c r="G311" s="10"/>
      <c r="H311" s="60"/>
      <c r="I311" s="10"/>
      <c r="J311" s="60"/>
      <c r="K311" s="6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.75" customHeight="1">
      <c r="A312" s="10"/>
      <c r="B312" s="58"/>
      <c r="C312" s="41"/>
      <c r="D312" s="59"/>
      <c r="E312" s="59"/>
      <c r="F312" s="10"/>
      <c r="G312" s="10"/>
      <c r="H312" s="60"/>
      <c r="I312" s="10"/>
      <c r="J312" s="60"/>
      <c r="K312" s="6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.75" customHeight="1">
      <c r="A313" s="10"/>
      <c r="B313" s="58"/>
      <c r="C313" s="41"/>
      <c r="D313" s="59"/>
      <c r="E313" s="59"/>
      <c r="F313" s="10"/>
      <c r="G313" s="10"/>
      <c r="H313" s="60"/>
      <c r="I313" s="10"/>
      <c r="J313" s="60"/>
      <c r="K313" s="6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.75" customHeight="1">
      <c r="A314" s="10"/>
      <c r="B314" s="58"/>
      <c r="C314" s="41"/>
      <c r="D314" s="59"/>
      <c r="E314" s="59"/>
      <c r="F314" s="10"/>
      <c r="G314" s="10"/>
      <c r="H314" s="60"/>
      <c r="I314" s="10"/>
      <c r="J314" s="60"/>
      <c r="K314" s="6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.75" customHeight="1">
      <c r="A315" s="10"/>
      <c r="B315" s="58"/>
      <c r="C315" s="41"/>
      <c r="D315" s="59"/>
      <c r="E315" s="59"/>
      <c r="F315" s="10"/>
      <c r="G315" s="10"/>
      <c r="H315" s="60"/>
      <c r="I315" s="10"/>
      <c r="J315" s="60"/>
      <c r="K315" s="6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.75" customHeight="1">
      <c r="A316" s="10"/>
      <c r="B316" s="58"/>
      <c r="C316" s="41"/>
      <c r="D316" s="59"/>
      <c r="E316" s="59"/>
      <c r="F316" s="10"/>
      <c r="G316" s="10"/>
      <c r="H316" s="60"/>
      <c r="I316" s="10"/>
      <c r="J316" s="60"/>
      <c r="K316" s="6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.75" customHeight="1">
      <c r="A317" s="10"/>
      <c r="B317" s="58"/>
      <c r="C317" s="41"/>
      <c r="D317" s="59"/>
      <c r="E317" s="59"/>
      <c r="F317" s="10"/>
      <c r="G317" s="10"/>
      <c r="H317" s="60"/>
      <c r="I317" s="10"/>
      <c r="J317" s="60"/>
      <c r="K317" s="6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.75" customHeight="1">
      <c r="A318" s="10"/>
      <c r="B318" s="58"/>
      <c r="C318" s="41"/>
      <c r="D318" s="59"/>
      <c r="E318" s="59"/>
      <c r="F318" s="10"/>
      <c r="G318" s="10"/>
      <c r="H318" s="60"/>
      <c r="I318" s="10"/>
      <c r="J318" s="60"/>
      <c r="K318" s="6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.75" customHeight="1">
      <c r="A319" s="10"/>
      <c r="B319" s="58"/>
      <c r="C319" s="41"/>
      <c r="D319" s="59"/>
      <c r="E319" s="59"/>
      <c r="F319" s="10"/>
      <c r="G319" s="10"/>
      <c r="H319" s="60"/>
      <c r="I319" s="10"/>
      <c r="J319" s="60"/>
      <c r="K319" s="6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.75" customHeight="1">
      <c r="A320" s="10"/>
      <c r="B320" s="58"/>
      <c r="C320" s="41"/>
      <c r="D320" s="59"/>
      <c r="E320" s="59"/>
      <c r="F320" s="10"/>
      <c r="G320" s="10"/>
      <c r="H320" s="60"/>
      <c r="I320" s="10"/>
      <c r="J320" s="60"/>
      <c r="K320" s="6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.75" customHeight="1">
      <c r="A321" s="10"/>
      <c r="B321" s="58"/>
      <c r="C321" s="41"/>
      <c r="D321" s="59"/>
      <c r="E321" s="59"/>
      <c r="F321" s="10"/>
      <c r="G321" s="10"/>
      <c r="H321" s="60"/>
      <c r="I321" s="10"/>
      <c r="J321" s="60"/>
      <c r="K321" s="6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.75" customHeight="1">
      <c r="A322" s="10"/>
      <c r="B322" s="58"/>
      <c r="C322" s="41"/>
      <c r="D322" s="59"/>
      <c r="E322" s="59"/>
      <c r="F322" s="10"/>
      <c r="G322" s="10"/>
      <c r="H322" s="60"/>
      <c r="I322" s="10"/>
      <c r="J322" s="60"/>
      <c r="K322" s="6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.75" customHeight="1">
      <c r="A323" s="10"/>
      <c r="B323" s="58"/>
      <c r="C323" s="41"/>
      <c r="D323" s="59"/>
      <c r="E323" s="59"/>
      <c r="F323" s="10"/>
      <c r="G323" s="10"/>
      <c r="H323" s="60"/>
      <c r="I323" s="10"/>
      <c r="J323" s="60"/>
      <c r="K323" s="6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.75" customHeight="1">
      <c r="A324" s="10"/>
      <c r="B324" s="58"/>
      <c r="C324" s="41"/>
      <c r="D324" s="59"/>
      <c r="E324" s="59"/>
      <c r="F324" s="10"/>
      <c r="G324" s="10"/>
      <c r="H324" s="60"/>
      <c r="I324" s="10"/>
      <c r="J324" s="60"/>
      <c r="K324" s="6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.75" customHeight="1">
      <c r="A325" s="10"/>
      <c r="B325" s="58"/>
      <c r="C325" s="41"/>
      <c r="D325" s="59"/>
      <c r="E325" s="59"/>
      <c r="F325" s="10"/>
      <c r="G325" s="10"/>
      <c r="H325" s="60"/>
      <c r="I325" s="10"/>
      <c r="J325" s="60"/>
      <c r="K325" s="6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.75" customHeight="1">
      <c r="A326" s="10"/>
      <c r="B326" s="58"/>
      <c r="C326" s="41"/>
      <c r="D326" s="59"/>
      <c r="E326" s="59"/>
      <c r="F326" s="10"/>
      <c r="G326" s="10"/>
      <c r="H326" s="60"/>
      <c r="I326" s="10"/>
      <c r="J326" s="60"/>
      <c r="K326" s="6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.75" customHeight="1">
      <c r="A327" s="10"/>
      <c r="B327" s="58"/>
      <c r="C327" s="41"/>
      <c r="D327" s="59"/>
      <c r="E327" s="59"/>
      <c r="F327" s="10"/>
      <c r="G327" s="10"/>
      <c r="H327" s="60"/>
      <c r="I327" s="10"/>
      <c r="J327" s="60"/>
      <c r="K327" s="6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.75" customHeight="1">
      <c r="A328" s="10"/>
      <c r="B328" s="58"/>
      <c r="C328" s="41"/>
      <c r="D328" s="59"/>
      <c r="E328" s="59"/>
      <c r="F328" s="10"/>
      <c r="G328" s="10"/>
      <c r="H328" s="60"/>
      <c r="I328" s="10"/>
      <c r="J328" s="60"/>
      <c r="K328" s="6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.75" customHeight="1">
      <c r="A329" s="10"/>
      <c r="B329" s="58"/>
      <c r="C329" s="41"/>
      <c r="D329" s="59"/>
      <c r="E329" s="59"/>
      <c r="F329" s="10"/>
      <c r="G329" s="10"/>
      <c r="H329" s="60"/>
      <c r="I329" s="10"/>
      <c r="J329" s="60"/>
      <c r="K329" s="6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.75" customHeight="1">
      <c r="A330" s="10"/>
      <c r="B330" s="58"/>
      <c r="C330" s="41"/>
      <c r="D330" s="59"/>
      <c r="E330" s="59"/>
      <c r="F330" s="10"/>
      <c r="G330" s="10"/>
      <c r="H330" s="60"/>
      <c r="I330" s="10"/>
      <c r="J330" s="60"/>
      <c r="K330" s="6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.75" customHeight="1">
      <c r="A331" s="10"/>
      <c r="B331" s="58"/>
      <c r="C331" s="41"/>
      <c r="D331" s="59"/>
      <c r="E331" s="59"/>
      <c r="F331" s="10"/>
      <c r="G331" s="10"/>
      <c r="H331" s="60"/>
      <c r="I331" s="10"/>
      <c r="J331" s="60"/>
      <c r="K331" s="6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.75" customHeight="1">
      <c r="A332" s="10"/>
      <c r="B332" s="58"/>
      <c r="C332" s="41"/>
      <c r="D332" s="59"/>
      <c r="E332" s="59"/>
      <c r="F332" s="10"/>
      <c r="G332" s="10"/>
      <c r="H332" s="60"/>
      <c r="I332" s="10"/>
      <c r="J332" s="60"/>
      <c r="K332" s="6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.75" customHeight="1">
      <c r="A333" s="10"/>
      <c r="B333" s="58"/>
      <c r="C333" s="41"/>
      <c r="D333" s="59"/>
      <c r="E333" s="59"/>
      <c r="F333" s="10"/>
      <c r="G333" s="10"/>
      <c r="H333" s="60"/>
      <c r="I333" s="10"/>
      <c r="J333" s="60"/>
      <c r="K333" s="6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.75" customHeight="1">
      <c r="A334" s="10"/>
      <c r="B334" s="58"/>
      <c r="C334" s="41"/>
      <c r="D334" s="59"/>
      <c r="E334" s="59"/>
      <c r="F334" s="10"/>
      <c r="G334" s="10"/>
      <c r="H334" s="60"/>
      <c r="I334" s="10"/>
      <c r="J334" s="60"/>
      <c r="K334" s="6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.75" customHeight="1">
      <c r="A335" s="10"/>
      <c r="B335" s="58"/>
      <c r="C335" s="41"/>
      <c r="D335" s="59"/>
      <c r="E335" s="59"/>
      <c r="F335" s="10"/>
      <c r="G335" s="10"/>
      <c r="H335" s="60"/>
      <c r="I335" s="10"/>
      <c r="J335" s="60"/>
      <c r="K335" s="6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.75" customHeight="1">
      <c r="A336" s="10"/>
      <c r="B336" s="58"/>
      <c r="C336" s="41"/>
      <c r="D336" s="59"/>
      <c r="E336" s="59"/>
      <c r="F336" s="10"/>
      <c r="G336" s="10"/>
      <c r="H336" s="60"/>
      <c r="I336" s="10"/>
      <c r="J336" s="60"/>
      <c r="K336" s="6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.75" customHeight="1">
      <c r="A337" s="10"/>
      <c r="B337" s="58"/>
      <c r="C337" s="41"/>
      <c r="D337" s="59"/>
      <c r="E337" s="59"/>
      <c r="F337" s="10"/>
      <c r="G337" s="10"/>
      <c r="H337" s="60"/>
      <c r="I337" s="10"/>
      <c r="J337" s="60"/>
      <c r="K337" s="6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.75" customHeight="1">
      <c r="A338" s="10"/>
      <c r="B338" s="58"/>
      <c r="C338" s="41"/>
      <c r="D338" s="59"/>
      <c r="E338" s="59"/>
      <c r="F338" s="10"/>
      <c r="G338" s="10"/>
      <c r="H338" s="60"/>
      <c r="I338" s="10"/>
      <c r="J338" s="60"/>
      <c r="K338" s="6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.75" customHeight="1">
      <c r="A339" s="10"/>
      <c r="B339" s="58"/>
      <c r="C339" s="41"/>
      <c r="D339" s="59"/>
      <c r="E339" s="59"/>
      <c r="F339" s="10"/>
      <c r="G339" s="10"/>
      <c r="H339" s="60"/>
      <c r="I339" s="10"/>
      <c r="J339" s="60"/>
      <c r="K339" s="6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.75" customHeight="1">
      <c r="A340" s="10"/>
      <c r="B340" s="58"/>
      <c r="C340" s="41"/>
      <c r="D340" s="59"/>
      <c r="E340" s="59"/>
      <c r="F340" s="10"/>
      <c r="G340" s="10"/>
      <c r="H340" s="60"/>
      <c r="I340" s="10"/>
      <c r="J340" s="60"/>
      <c r="K340" s="6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.75" customHeight="1">
      <c r="A341" s="10"/>
      <c r="B341" s="58"/>
      <c r="C341" s="41"/>
      <c r="D341" s="59"/>
      <c r="E341" s="59"/>
      <c r="F341" s="10"/>
      <c r="G341" s="10"/>
      <c r="H341" s="60"/>
      <c r="I341" s="10"/>
      <c r="J341" s="60"/>
      <c r="K341" s="6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.75" customHeight="1">
      <c r="A342" s="10"/>
      <c r="B342" s="58"/>
      <c r="C342" s="41"/>
      <c r="D342" s="59"/>
      <c r="E342" s="59"/>
      <c r="F342" s="10"/>
      <c r="G342" s="10"/>
      <c r="H342" s="60"/>
      <c r="I342" s="10"/>
      <c r="J342" s="60"/>
      <c r="K342" s="6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.75" customHeight="1">
      <c r="A343" s="10"/>
      <c r="B343" s="58"/>
      <c r="C343" s="41"/>
      <c r="D343" s="59"/>
      <c r="E343" s="59"/>
      <c r="F343" s="10"/>
      <c r="G343" s="10"/>
      <c r="H343" s="60"/>
      <c r="I343" s="10"/>
      <c r="J343" s="60"/>
      <c r="K343" s="6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.75" customHeight="1">
      <c r="A344" s="10"/>
      <c r="B344" s="58"/>
      <c r="C344" s="41"/>
      <c r="D344" s="59"/>
      <c r="E344" s="59"/>
      <c r="F344" s="10"/>
      <c r="G344" s="10"/>
      <c r="H344" s="60"/>
      <c r="I344" s="10"/>
      <c r="J344" s="60"/>
      <c r="K344" s="6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.75" customHeight="1">
      <c r="A345" s="10"/>
      <c r="B345" s="58"/>
      <c r="C345" s="41"/>
      <c r="D345" s="59"/>
      <c r="E345" s="59"/>
      <c r="F345" s="10"/>
      <c r="G345" s="10"/>
      <c r="H345" s="60"/>
      <c r="I345" s="10"/>
      <c r="J345" s="60"/>
      <c r="K345" s="6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.75" customHeight="1">
      <c r="A346" s="10"/>
      <c r="B346" s="58"/>
      <c r="C346" s="41"/>
      <c r="D346" s="59"/>
      <c r="E346" s="59"/>
      <c r="F346" s="10"/>
      <c r="G346" s="10"/>
      <c r="H346" s="60"/>
      <c r="I346" s="10"/>
      <c r="J346" s="60"/>
      <c r="K346" s="6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.75" customHeight="1">
      <c r="A347" s="10"/>
      <c r="B347" s="58"/>
      <c r="C347" s="41"/>
      <c r="D347" s="59"/>
      <c r="E347" s="59"/>
      <c r="F347" s="10"/>
      <c r="G347" s="10"/>
      <c r="H347" s="60"/>
      <c r="I347" s="10"/>
      <c r="J347" s="60"/>
      <c r="K347" s="6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.75" customHeight="1">
      <c r="A348" s="10"/>
      <c r="B348" s="58"/>
      <c r="C348" s="41"/>
      <c r="D348" s="59"/>
      <c r="E348" s="59"/>
      <c r="F348" s="10"/>
      <c r="G348" s="10"/>
      <c r="H348" s="60"/>
      <c r="I348" s="10"/>
      <c r="J348" s="60"/>
      <c r="K348" s="6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.75" customHeight="1">
      <c r="A349" s="10"/>
      <c r="B349" s="58"/>
      <c r="C349" s="41"/>
      <c r="D349" s="59"/>
      <c r="E349" s="59"/>
      <c r="F349" s="10"/>
      <c r="G349" s="10"/>
      <c r="H349" s="60"/>
      <c r="I349" s="10"/>
      <c r="J349" s="60"/>
      <c r="K349" s="6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.75" customHeight="1">
      <c r="A350" s="10"/>
      <c r="B350" s="58"/>
      <c r="C350" s="41"/>
      <c r="D350" s="59"/>
      <c r="E350" s="59"/>
      <c r="F350" s="10"/>
      <c r="G350" s="10"/>
      <c r="H350" s="60"/>
      <c r="I350" s="10"/>
      <c r="J350" s="60"/>
      <c r="K350" s="6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.75" customHeight="1">
      <c r="A351" s="10"/>
      <c r="B351" s="58"/>
      <c r="C351" s="41"/>
      <c r="D351" s="59"/>
      <c r="E351" s="59"/>
      <c r="F351" s="10"/>
      <c r="G351" s="10"/>
      <c r="H351" s="60"/>
      <c r="I351" s="10"/>
      <c r="J351" s="60"/>
      <c r="K351" s="6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.75" customHeight="1">
      <c r="A352" s="10"/>
      <c r="B352" s="58"/>
      <c r="C352" s="41"/>
      <c r="D352" s="59"/>
      <c r="E352" s="59"/>
      <c r="F352" s="10"/>
      <c r="G352" s="10"/>
      <c r="H352" s="60"/>
      <c r="I352" s="10"/>
      <c r="J352" s="60"/>
      <c r="K352" s="6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.75" customHeight="1">
      <c r="A353" s="10"/>
      <c r="B353" s="58"/>
      <c r="C353" s="41"/>
      <c r="D353" s="59"/>
      <c r="E353" s="59"/>
      <c r="F353" s="10"/>
      <c r="G353" s="10"/>
      <c r="H353" s="60"/>
      <c r="I353" s="10"/>
      <c r="J353" s="60"/>
      <c r="K353" s="6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.75" customHeight="1">
      <c r="A354" s="10"/>
      <c r="B354" s="58"/>
      <c r="C354" s="41"/>
      <c r="D354" s="59"/>
      <c r="E354" s="59"/>
      <c r="F354" s="10"/>
      <c r="G354" s="10"/>
      <c r="H354" s="60"/>
      <c r="I354" s="10"/>
      <c r="J354" s="60"/>
      <c r="K354" s="6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.75" customHeight="1">
      <c r="A355" s="10"/>
      <c r="B355" s="58"/>
      <c r="C355" s="41"/>
      <c r="D355" s="59"/>
      <c r="E355" s="59"/>
      <c r="F355" s="10"/>
      <c r="G355" s="10"/>
      <c r="H355" s="60"/>
      <c r="I355" s="10"/>
      <c r="J355" s="60"/>
      <c r="K355" s="6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.75" customHeight="1">
      <c r="A356" s="10"/>
      <c r="B356" s="58"/>
      <c r="C356" s="41"/>
      <c r="D356" s="59"/>
      <c r="E356" s="59"/>
      <c r="F356" s="10"/>
      <c r="G356" s="10"/>
      <c r="H356" s="60"/>
      <c r="I356" s="10"/>
      <c r="J356" s="60"/>
      <c r="K356" s="6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.75" customHeight="1">
      <c r="A357" s="10"/>
      <c r="B357" s="58"/>
      <c r="C357" s="41"/>
      <c r="D357" s="59"/>
      <c r="E357" s="59"/>
      <c r="F357" s="10"/>
      <c r="G357" s="10"/>
      <c r="H357" s="60"/>
      <c r="I357" s="10"/>
      <c r="J357" s="60"/>
      <c r="K357" s="6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.75" customHeight="1">
      <c r="A358" s="10"/>
      <c r="B358" s="58"/>
      <c r="C358" s="41"/>
      <c r="D358" s="59"/>
      <c r="E358" s="59"/>
      <c r="F358" s="10"/>
      <c r="G358" s="10"/>
      <c r="H358" s="60"/>
      <c r="I358" s="10"/>
      <c r="J358" s="60"/>
      <c r="K358" s="6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.75" customHeight="1">
      <c r="A359" s="10"/>
      <c r="B359" s="58"/>
      <c r="C359" s="41"/>
      <c r="D359" s="59"/>
      <c r="E359" s="59"/>
      <c r="F359" s="10"/>
      <c r="G359" s="10"/>
      <c r="H359" s="60"/>
      <c r="I359" s="10"/>
      <c r="J359" s="60"/>
      <c r="K359" s="6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.75" customHeight="1">
      <c r="A360" s="10"/>
      <c r="B360" s="58"/>
      <c r="C360" s="41"/>
      <c r="D360" s="59"/>
      <c r="E360" s="59"/>
      <c r="F360" s="10"/>
      <c r="G360" s="10"/>
      <c r="H360" s="60"/>
      <c r="I360" s="10"/>
      <c r="J360" s="60"/>
      <c r="K360" s="6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.75" customHeight="1">
      <c r="A361" s="10"/>
      <c r="B361" s="58"/>
      <c r="C361" s="41"/>
      <c r="D361" s="59"/>
      <c r="E361" s="59"/>
      <c r="F361" s="10"/>
      <c r="G361" s="10"/>
      <c r="H361" s="60"/>
      <c r="I361" s="10"/>
      <c r="J361" s="60"/>
      <c r="K361" s="6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.75" customHeight="1">
      <c r="A362" s="10"/>
      <c r="B362" s="58"/>
      <c r="C362" s="41"/>
      <c r="D362" s="59"/>
      <c r="E362" s="59"/>
      <c r="F362" s="10"/>
      <c r="G362" s="10"/>
      <c r="H362" s="60"/>
      <c r="I362" s="10"/>
      <c r="J362" s="60"/>
      <c r="K362" s="6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.75" customHeight="1">
      <c r="A363" s="10"/>
      <c r="B363" s="58"/>
      <c r="C363" s="41"/>
      <c r="D363" s="59"/>
      <c r="E363" s="59"/>
      <c r="F363" s="10"/>
      <c r="G363" s="10"/>
      <c r="H363" s="60"/>
      <c r="I363" s="10"/>
      <c r="J363" s="60"/>
      <c r="K363" s="6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.75" customHeight="1">
      <c r="A364" s="10"/>
      <c r="B364" s="58"/>
      <c r="C364" s="41"/>
      <c r="D364" s="59"/>
      <c r="E364" s="59"/>
      <c r="F364" s="10"/>
      <c r="G364" s="10"/>
      <c r="H364" s="60"/>
      <c r="I364" s="10"/>
      <c r="J364" s="60"/>
      <c r="K364" s="6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.75" customHeight="1">
      <c r="A365" s="10"/>
      <c r="B365" s="58"/>
      <c r="C365" s="41"/>
      <c r="D365" s="59"/>
      <c r="E365" s="59"/>
      <c r="F365" s="10"/>
      <c r="G365" s="10"/>
      <c r="H365" s="60"/>
      <c r="I365" s="10"/>
      <c r="J365" s="60"/>
      <c r="K365" s="6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.75" customHeight="1">
      <c r="A366" s="10"/>
      <c r="B366" s="58"/>
      <c r="C366" s="41"/>
      <c r="D366" s="59"/>
      <c r="E366" s="59"/>
      <c r="F366" s="10"/>
      <c r="G366" s="10"/>
      <c r="H366" s="60"/>
      <c r="I366" s="10"/>
      <c r="J366" s="60"/>
      <c r="K366" s="6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.75" customHeight="1">
      <c r="A367" s="10"/>
      <c r="B367" s="58"/>
      <c r="C367" s="41"/>
      <c r="D367" s="59"/>
      <c r="E367" s="59"/>
      <c r="F367" s="10"/>
      <c r="G367" s="10"/>
      <c r="H367" s="60"/>
      <c r="I367" s="10"/>
      <c r="J367" s="60"/>
      <c r="K367" s="6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.75" customHeight="1">
      <c r="A368" s="10"/>
      <c r="B368" s="58"/>
      <c r="C368" s="41"/>
      <c r="D368" s="59"/>
      <c r="E368" s="59"/>
      <c r="F368" s="10"/>
      <c r="G368" s="10"/>
      <c r="H368" s="60"/>
      <c r="I368" s="10"/>
      <c r="J368" s="60"/>
      <c r="K368" s="6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.75" customHeight="1">
      <c r="A369" s="10"/>
      <c r="B369" s="58"/>
      <c r="C369" s="41"/>
      <c r="D369" s="59"/>
      <c r="E369" s="59"/>
      <c r="F369" s="10"/>
      <c r="G369" s="10"/>
      <c r="H369" s="60"/>
      <c r="I369" s="10"/>
      <c r="J369" s="60"/>
      <c r="K369" s="6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.75" customHeight="1">
      <c r="A370" s="10"/>
      <c r="B370" s="58"/>
      <c r="C370" s="41"/>
      <c r="D370" s="59"/>
      <c r="E370" s="59"/>
      <c r="F370" s="10"/>
      <c r="G370" s="10"/>
      <c r="H370" s="60"/>
      <c r="I370" s="10"/>
      <c r="J370" s="60"/>
      <c r="K370" s="6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.75" customHeight="1">
      <c r="A371" s="10"/>
      <c r="B371" s="58"/>
      <c r="C371" s="41"/>
      <c r="D371" s="59"/>
      <c r="E371" s="59"/>
      <c r="F371" s="10"/>
      <c r="G371" s="10"/>
      <c r="H371" s="60"/>
      <c r="I371" s="10"/>
      <c r="J371" s="60"/>
      <c r="K371" s="6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.75" customHeight="1">
      <c r="A372" s="10"/>
      <c r="B372" s="58"/>
      <c r="C372" s="41"/>
      <c r="D372" s="59"/>
      <c r="E372" s="59"/>
      <c r="F372" s="10"/>
      <c r="G372" s="10"/>
      <c r="H372" s="60"/>
      <c r="I372" s="10"/>
      <c r="J372" s="60"/>
      <c r="K372" s="6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.75" customHeight="1">
      <c r="A373" s="10"/>
      <c r="B373" s="58"/>
      <c r="C373" s="41"/>
      <c r="D373" s="59"/>
      <c r="E373" s="59"/>
      <c r="F373" s="10"/>
      <c r="G373" s="10"/>
      <c r="H373" s="60"/>
      <c r="I373" s="10"/>
      <c r="J373" s="60"/>
      <c r="K373" s="6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.75" customHeight="1">
      <c r="A374" s="10"/>
      <c r="B374" s="58"/>
      <c r="C374" s="41"/>
      <c r="D374" s="59"/>
      <c r="E374" s="59"/>
      <c r="F374" s="10"/>
      <c r="G374" s="10"/>
      <c r="H374" s="60"/>
      <c r="I374" s="10"/>
      <c r="J374" s="60"/>
      <c r="K374" s="6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.75" customHeight="1">
      <c r="A375" s="10"/>
      <c r="B375" s="58"/>
      <c r="C375" s="41"/>
      <c r="D375" s="59"/>
      <c r="E375" s="59"/>
      <c r="F375" s="10"/>
      <c r="G375" s="10"/>
      <c r="H375" s="60"/>
      <c r="I375" s="10"/>
      <c r="J375" s="60"/>
      <c r="K375" s="6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.75" customHeight="1">
      <c r="A376" s="10"/>
      <c r="B376" s="58"/>
      <c r="C376" s="41"/>
      <c r="D376" s="59"/>
      <c r="E376" s="59"/>
      <c r="F376" s="10"/>
      <c r="G376" s="10"/>
      <c r="H376" s="60"/>
      <c r="I376" s="10"/>
      <c r="J376" s="60"/>
      <c r="K376" s="6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.75" customHeight="1">
      <c r="A377" s="10"/>
      <c r="B377" s="58"/>
      <c r="C377" s="41"/>
      <c r="D377" s="59"/>
      <c r="E377" s="59"/>
      <c r="F377" s="10"/>
      <c r="G377" s="10"/>
      <c r="H377" s="60"/>
      <c r="I377" s="10"/>
      <c r="J377" s="60"/>
      <c r="K377" s="6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.75" customHeight="1">
      <c r="A378" s="10"/>
      <c r="B378" s="58"/>
      <c r="C378" s="41"/>
      <c r="D378" s="59"/>
      <c r="E378" s="59"/>
      <c r="F378" s="10"/>
      <c r="G378" s="10"/>
      <c r="H378" s="60"/>
      <c r="I378" s="10"/>
      <c r="J378" s="60"/>
      <c r="K378" s="6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.75" customHeight="1">
      <c r="A379" s="10"/>
      <c r="B379" s="58"/>
      <c r="C379" s="41"/>
      <c r="D379" s="59"/>
      <c r="E379" s="59"/>
      <c r="F379" s="10"/>
      <c r="G379" s="10"/>
      <c r="H379" s="60"/>
      <c r="I379" s="10"/>
      <c r="J379" s="60"/>
      <c r="K379" s="6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.75" customHeight="1">
      <c r="A380" s="10"/>
      <c r="B380" s="58"/>
      <c r="C380" s="41"/>
      <c r="D380" s="59"/>
      <c r="E380" s="59"/>
      <c r="F380" s="10"/>
      <c r="G380" s="10"/>
      <c r="H380" s="60"/>
      <c r="I380" s="10"/>
      <c r="J380" s="60"/>
      <c r="K380" s="6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.75" customHeight="1">
      <c r="A381" s="10"/>
      <c r="B381" s="58"/>
      <c r="C381" s="41"/>
      <c r="D381" s="59"/>
      <c r="E381" s="59"/>
      <c r="F381" s="10"/>
      <c r="G381" s="10"/>
      <c r="H381" s="60"/>
      <c r="I381" s="10"/>
      <c r="J381" s="60"/>
      <c r="K381" s="6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.75" customHeight="1">
      <c r="A382" s="10"/>
      <c r="B382" s="58"/>
      <c r="C382" s="41"/>
      <c r="D382" s="59"/>
      <c r="E382" s="59"/>
      <c r="F382" s="10"/>
      <c r="G382" s="10"/>
      <c r="H382" s="60"/>
      <c r="I382" s="10"/>
      <c r="J382" s="60"/>
      <c r="K382" s="6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.75" customHeight="1">
      <c r="A383" s="10"/>
      <c r="B383" s="58"/>
      <c r="C383" s="41"/>
      <c r="D383" s="59"/>
      <c r="E383" s="59"/>
      <c r="F383" s="10"/>
      <c r="G383" s="10"/>
      <c r="H383" s="60"/>
      <c r="I383" s="10"/>
      <c r="J383" s="60"/>
      <c r="K383" s="6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.75" customHeight="1">
      <c r="A384" s="10"/>
      <c r="B384" s="58"/>
      <c r="C384" s="41"/>
      <c r="D384" s="59"/>
      <c r="E384" s="59"/>
      <c r="F384" s="10"/>
      <c r="G384" s="10"/>
      <c r="H384" s="60"/>
      <c r="I384" s="10"/>
      <c r="J384" s="60"/>
      <c r="K384" s="6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.75" customHeight="1">
      <c r="A385" s="10"/>
      <c r="B385" s="58"/>
      <c r="C385" s="41"/>
      <c r="D385" s="59"/>
      <c r="E385" s="59"/>
      <c r="F385" s="10"/>
      <c r="G385" s="10"/>
      <c r="H385" s="60"/>
      <c r="I385" s="10"/>
      <c r="J385" s="60"/>
      <c r="K385" s="6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.75" customHeight="1">
      <c r="A386" s="10"/>
      <c r="B386" s="58"/>
      <c r="C386" s="41"/>
      <c r="D386" s="59"/>
      <c r="E386" s="59"/>
      <c r="F386" s="10"/>
      <c r="G386" s="10"/>
      <c r="H386" s="60"/>
      <c r="I386" s="10"/>
      <c r="J386" s="60"/>
      <c r="K386" s="6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.75" customHeight="1">
      <c r="A387" s="10"/>
      <c r="B387" s="58"/>
      <c r="C387" s="41"/>
      <c r="D387" s="59"/>
      <c r="E387" s="59"/>
      <c r="F387" s="10"/>
      <c r="G387" s="10"/>
      <c r="H387" s="60"/>
      <c r="I387" s="10"/>
      <c r="J387" s="60"/>
      <c r="K387" s="6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.75" customHeight="1">
      <c r="A388" s="10"/>
      <c r="B388" s="58"/>
      <c r="C388" s="41"/>
      <c r="D388" s="59"/>
      <c r="E388" s="59"/>
      <c r="F388" s="10"/>
      <c r="G388" s="10"/>
      <c r="H388" s="60"/>
      <c r="I388" s="10"/>
      <c r="J388" s="60"/>
      <c r="K388" s="6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.75" customHeight="1">
      <c r="A389" s="10"/>
      <c r="B389" s="58"/>
      <c r="C389" s="41"/>
      <c r="D389" s="59"/>
      <c r="E389" s="59"/>
      <c r="F389" s="10"/>
      <c r="G389" s="10"/>
      <c r="H389" s="60"/>
      <c r="I389" s="10"/>
      <c r="J389" s="60"/>
      <c r="K389" s="6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.75" customHeight="1">
      <c r="A390" s="10"/>
      <c r="B390" s="58"/>
      <c r="C390" s="41"/>
      <c r="D390" s="59"/>
      <c r="E390" s="59"/>
      <c r="F390" s="10"/>
      <c r="G390" s="10"/>
      <c r="H390" s="60"/>
      <c r="I390" s="10"/>
      <c r="J390" s="60"/>
      <c r="K390" s="6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.75" customHeight="1">
      <c r="A391" s="10"/>
      <c r="B391" s="58"/>
      <c r="C391" s="41"/>
      <c r="D391" s="59"/>
      <c r="E391" s="59"/>
      <c r="F391" s="10"/>
      <c r="G391" s="10"/>
      <c r="H391" s="60"/>
      <c r="I391" s="10"/>
      <c r="J391" s="60"/>
      <c r="K391" s="6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.75" customHeight="1">
      <c r="A392" s="10"/>
      <c r="B392" s="58"/>
      <c r="C392" s="41"/>
      <c r="D392" s="59"/>
      <c r="E392" s="59"/>
      <c r="F392" s="10"/>
      <c r="G392" s="10"/>
      <c r="H392" s="60"/>
      <c r="I392" s="10"/>
      <c r="J392" s="60"/>
      <c r="K392" s="6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.75" customHeight="1">
      <c r="A393" s="10"/>
      <c r="B393" s="58"/>
      <c r="C393" s="41"/>
      <c r="D393" s="59"/>
      <c r="E393" s="59"/>
      <c r="F393" s="10"/>
      <c r="G393" s="10"/>
      <c r="H393" s="60"/>
      <c r="I393" s="10"/>
      <c r="J393" s="60"/>
      <c r="K393" s="6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.75" customHeight="1">
      <c r="A394" s="10"/>
      <c r="B394" s="58"/>
      <c r="C394" s="41"/>
      <c r="D394" s="59"/>
      <c r="E394" s="59"/>
      <c r="F394" s="10"/>
      <c r="G394" s="10"/>
      <c r="H394" s="60"/>
      <c r="I394" s="10"/>
      <c r="J394" s="60"/>
      <c r="K394" s="6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.75" customHeight="1">
      <c r="A395" s="10"/>
      <c r="B395" s="58"/>
      <c r="C395" s="41"/>
      <c r="D395" s="59"/>
      <c r="E395" s="59"/>
      <c r="F395" s="10"/>
      <c r="G395" s="10"/>
      <c r="H395" s="60"/>
      <c r="I395" s="10"/>
      <c r="J395" s="60"/>
      <c r="K395" s="6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.75" customHeight="1">
      <c r="A396" s="10"/>
      <c r="B396" s="58"/>
      <c r="C396" s="41"/>
      <c r="D396" s="59"/>
      <c r="E396" s="59"/>
      <c r="F396" s="10"/>
      <c r="G396" s="10"/>
      <c r="H396" s="60"/>
      <c r="I396" s="10"/>
      <c r="J396" s="60"/>
      <c r="K396" s="6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.75" customHeight="1">
      <c r="A397" s="10"/>
      <c r="B397" s="58"/>
      <c r="C397" s="41"/>
      <c r="D397" s="59"/>
      <c r="E397" s="59"/>
      <c r="F397" s="10"/>
      <c r="G397" s="10"/>
      <c r="H397" s="60"/>
      <c r="I397" s="10"/>
      <c r="J397" s="60"/>
      <c r="K397" s="6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.75" customHeight="1">
      <c r="A398" s="10"/>
      <c r="B398" s="58"/>
      <c r="C398" s="41"/>
      <c r="D398" s="59"/>
      <c r="E398" s="59"/>
      <c r="F398" s="10"/>
      <c r="G398" s="10"/>
      <c r="H398" s="60"/>
      <c r="I398" s="10"/>
      <c r="J398" s="60"/>
      <c r="K398" s="6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.75" customHeight="1">
      <c r="A399" s="10"/>
      <c r="B399" s="58"/>
      <c r="C399" s="41"/>
      <c r="D399" s="59"/>
      <c r="E399" s="59"/>
      <c r="F399" s="10"/>
      <c r="G399" s="10"/>
      <c r="H399" s="60"/>
      <c r="I399" s="10"/>
      <c r="J399" s="60"/>
      <c r="K399" s="6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.75" customHeight="1">
      <c r="A400" s="10"/>
      <c r="B400" s="58"/>
      <c r="C400" s="41"/>
      <c r="D400" s="59"/>
      <c r="E400" s="59"/>
      <c r="F400" s="10"/>
      <c r="G400" s="10"/>
      <c r="H400" s="60"/>
      <c r="I400" s="10"/>
      <c r="J400" s="60"/>
      <c r="K400" s="6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.75" customHeight="1">
      <c r="A401" s="10"/>
      <c r="B401" s="58"/>
      <c r="C401" s="41"/>
      <c r="D401" s="59"/>
      <c r="E401" s="59"/>
      <c r="F401" s="10"/>
      <c r="G401" s="10"/>
      <c r="H401" s="60"/>
      <c r="I401" s="10"/>
      <c r="J401" s="60"/>
      <c r="K401" s="6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.75" customHeight="1">
      <c r="A402" s="10"/>
      <c r="B402" s="58"/>
      <c r="C402" s="41"/>
      <c r="D402" s="59"/>
      <c r="E402" s="59"/>
      <c r="F402" s="10"/>
      <c r="G402" s="10"/>
      <c r="H402" s="60"/>
      <c r="I402" s="10"/>
      <c r="J402" s="60"/>
      <c r="K402" s="6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.75" customHeight="1">
      <c r="A403" s="10"/>
      <c r="B403" s="58"/>
      <c r="C403" s="41"/>
      <c r="D403" s="59"/>
      <c r="E403" s="59"/>
      <c r="F403" s="10"/>
      <c r="G403" s="10"/>
      <c r="H403" s="60"/>
      <c r="I403" s="10"/>
      <c r="J403" s="60"/>
      <c r="K403" s="6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.75" customHeight="1">
      <c r="A404" s="10"/>
      <c r="B404" s="58"/>
      <c r="C404" s="41"/>
      <c r="D404" s="59"/>
      <c r="E404" s="59"/>
      <c r="F404" s="10"/>
      <c r="G404" s="10"/>
      <c r="H404" s="60"/>
      <c r="I404" s="10"/>
      <c r="J404" s="60"/>
      <c r="K404" s="6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.75" customHeight="1">
      <c r="A405" s="10"/>
      <c r="B405" s="58"/>
      <c r="C405" s="41"/>
      <c r="D405" s="59"/>
      <c r="E405" s="59"/>
      <c r="F405" s="10"/>
      <c r="G405" s="10"/>
      <c r="H405" s="60"/>
      <c r="I405" s="10"/>
      <c r="J405" s="60"/>
      <c r="K405" s="6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.75" customHeight="1">
      <c r="A406" s="10"/>
      <c r="B406" s="58"/>
      <c r="C406" s="41"/>
      <c r="D406" s="59"/>
      <c r="E406" s="59"/>
      <c r="F406" s="10"/>
      <c r="G406" s="10"/>
      <c r="H406" s="60"/>
      <c r="I406" s="10"/>
      <c r="J406" s="60"/>
      <c r="K406" s="6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.75" customHeight="1">
      <c r="A407" s="10"/>
      <c r="B407" s="58"/>
      <c r="C407" s="41"/>
      <c r="D407" s="59"/>
      <c r="E407" s="59"/>
      <c r="F407" s="10"/>
      <c r="G407" s="10"/>
      <c r="H407" s="60"/>
      <c r="I407" s="10"/>
      <c r="J407" s="60"/>
      <c r="K407" s="6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.75" customHeight="1">
      <c r="A408" s="10"/>
      <c r="B408" s="58"/>
      <c r="C408" s="41"/>
      <c r="D408" s="59"/>
      <c r="E408" s="59"/>
      <c r="F408" s="10"/>
      <c r="G408" s="10"/>
      <c r="H408" s="60"/>
      <c r="I408" s="10"/>
      <c r="J408" s="60"/>
      <c r="K408" s="6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.75" customHeight="1">
      <c r="A409" s="10"/>
      <c r="B409" s="58"/>
      <c r="C409" s="41"/>
      <c r="D409" s="59"/>
      <c r="E409" s="59"/>
      <c r="F409" s="10"/>
      <c r="G409" s="10"/>
      <c r="H409" s="60"/>
      <c r="I409" s="10"/>
      <c r="J409" s="60"/>
      <c r="K409" s="6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.75" customHeight="1">
      <c r="A410" s="10"/>
      <c r="B410" s="58"/>
      <c r="C410" s="41"/>
      <c r="D410" s="59"/>
      <c r="E410" s="59"/>
      <c r="F410" s="10"/>
      <c r="G410" s="10"/>
      <c r="H410" s="60"/>
      <c r="I410" s="10"/>
      <c r="J410" s="60"/>
      <c r="K410" s="6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.75" customHeight="1">
      <c r="A411" s="10"/>
      <c r="B411" s="58"/>
      <c r="C411" s="41"/>
      <c r="D411" s="59"/>
      <c r="E411" s="59"/>
      <c r="F411" s="10"/>
      <c r="G411" s="10"/>
      <c r="H411" s="60"/>
      <c r="I411" s="10"/>
      <c r="J411" s="60"/>
      <c r="K411" s="6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.75" customHeight="1">
      <c r="A412" s="10"/>
      <c r="B412" s="58"/>
      <c r="C412" s="41"/>
      <c r="D412" s="59"/>
      <c r="E412" s="59"/>
      <c r="F412" s="10"/>
      <c r="G412" s="10"/>
      <c r="H412" s="60"/>
      <c r="I412" s="10"/>
      <c r="J412" s="60"/>
      <c r="K412" s="6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.75" customHeight="1">
      <c r="A413" s="10"/>
      <c r="B413" s="58"/>
      <c r="C413" s="41"/>
      <c r="D413" s="59"/>
      <c r="E413" s="59"/>
      <c r="F413" s="10"/>
      <c r="G413" s="10"/>
      <c r="H413" s="60"/>
      <c r="I413" s="10"/>
      <c r="J413" s="60"/>
      <c r="K413" s="6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.75" customHeight="1">
      <c r="A414" s="10"/>
      <c r="B414" s="58"/>
      <c r="C414" s="41"/>
      <c r="D414" s="59"/>
      <c r="E414" s="59"/>
      <c r="F414" s="10"/>
      <c r="G414" s="10"/>
      <c r="H414" s="60"/>
      <c r="I414" s="10"/>
      <c r="J414" s="60"/>
      <c r="K414" s="6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.75" customHeight="1">
      <c r="A415" s="10"/>
      <c r="B415" s="58"/>
      <c r="C415" s="41"/>
      <c r="D415" s="59"/>
      <c r="E415" s="59"/>
      <c r="F415" s="10"/>
      <c r="G415" s="10"/>
      <c r="H415" s="60"/>
      <c r="I415" s="10"/>
      <c r="J415" s="60"/>
      <c r="K415" s="6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.75" customHeight="1">
      <c r="A416" s="10"/>
      <c r="B416" s="58"/>
      <c r="C416" s="41"/>
      <c r="D416" s="59"/>
      <c r="E416" s="59"/>
      <c r="F416" s="10"/>
      <c r="G416" s="10"/>
      <c r="H416" s="60"/>
      <c r="I416" s="10"/>
      <c r="J416" s="60"/>
      <c r="K416" s="6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.75" customHeight="1">
      <c r="A417" s="10"/>
      <c r="B417" s="58"/>
      <c r="C417" s="41"/>
      <c r="D417" s="59"/>
      <c r="E417" s="59"/>
      <c r="F417" s="10"/>
      <c r="G417" s="10"/>
      <c r="H417" s="60"/>
      <c r="I417" s="10"/>
      <c r="J417" s="60"/>
      <c r="K417" s="6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.75" customHeight="1">
      <c r="A418" s="10"/>
      <c r="B418" s="58"/>
      <c r="C418" s="41"/>
      <c r="D418" s="59"/>
      <c r="E418" s="59"/>
      <c r="F418" s="10"/>
      <c r="G418" s="10"/>
      <c r="H418" s="60"/>
      <c r="I418" s="10"/>
      <c r="J418" s="60"/>
      <c r="K418" s="6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.75" customHeight="1">
      <c r="A419" s="10"/>
      <c r="B419" s="58"/>
      <c r="C419" s="41"/>
      <c r="D419" s="59"/>
      <c r="E419" s="59"/>
      <c r="F419" s="10"/>
      <c r="G419" s="10"/>
      <c r="H419" s="60"/>
      <c r="I419" s="10"/>
      <c r="J419" s="60"/>
      <c r="K419" s="6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.75" customHeight="1">
      <c r="A420" s="10"/>
      <c r="B420" s="58"/>
      <c r="C420" s="41"/>
      <c r="D420" s="59"/>
      <c r="E420" s="59"/>
      <c r="F420" s="10"/>
      <c r="G420" s="10"/>
      <c r="H420" s="60"/>
      <c r="I420" s="10"/>
      <c r="J420" s="60"/>
      <c r="K420" s="6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.75" customHeight="1">
      <c r="A421" s="10"/>
      <c r="B421" s="58"/>
      <c r="C421" s="41"/>
      <c r="D421" s="59"/>
      <c r="E421" s="59"/>
      <c r="F421" s="10"/>
      <c r="G421" s="10"/>
      <c r="H421" s="60"/>
      <c r="I421" s="10"/>
      <c r="J421" s="60"/>
      <c r="K421" s="6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.75" customHeight="1">
      <c r="A422" s="10"/>
      <c r="B422" s="58"/>
      <c r="C422" s="41"/>
      <c r="D422" s="59"/>
      <c r="E422" s="59"/>
      <c r="F422" s="10"/>
      <c r="G422" s="10"/>
      <c r="H422" s="60"/>
      <c r="I422" s="10"/>
      <c r="J422" s="60"/>
      <c r="K422" s="6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.75" customHeight="1">
      <c r="A423" s="10"/>
      <c r="B423" s="58"/>
      <c r="C423" s="41"/>
      <c r="D423" s="59"/>
      <c r="E423" s="59"/>
      <c r="F423" s="10"/>
      <c r="G423" s="10"/>
      <c r="H423" s="60"/>
      <c r="I423" s="10"/>
      <c r="J423" s="60"/>
      <c r="K423" s="6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.75" customHeight="1">
      <c r="A424" s="10"/>
      <c r="B424" s="58"/>
      <c r="C424" s="41"/>
      <c r="D424" s="59"/>
      <c r="E424" s="59"/>
      <c r="F424" s="10"/>
      <c r="G424" s="10"/>
      <c r="H424" s="60"/>
      <c r="I424" s="10"/>
      <c r="J424" s="60"/>
      <c r="K424" s="6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.75" customHeight="1">
      <c r="A425" s="10"/>
      <c r="B425" s="58"/>
      <c r="C425" s="41"/>
      <c r="D425" s="59"/>
      <c r="E425" s="59"/>
      <c r="F425" s="10"/>
      <c r="G425" s="10"/>
      <c r="H425" s="60"/>
      <c r="I425" s="10"/>
      <c r="J425" s="60"/>
      <c r="K425" s="6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.75" customHeight="1">
      <c r="A426" s="10"/>
      <c r="B426" s="58"/>
      <c r="C426" s="41"/>
      <c r="D426" s="59"/>
      <c r="E426" s="59"/>
      <c r="F426" s="10"/>
      <c r="G426" s="10"/>
      <c r="H426" s="60"/>
      <c r="I426" s="10"/>
      <c r="J426" s="60"/>
      <c r="K426" s="6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.75" customHeight="1">
      <c r="A427" s="10"/>
      <c r="B427" s="58"/>
      <c r="C427" s="41"/>
      <c r="D427" s="59"/>
      <c r="E427" s="59"/>
      <c r="F427" s="10"/>
      <c r="G427" s="10"/>
      <c r="H427" s="60"/>
      <c r="I427" s="10"/>
      <c r="J427" s="60"/>
      <c r="K427" s="6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.75" customHeight="1">
      <c r="A428" s="10"/>
      <c r="B428" s="58"/>
      <c r="C428" s="41"/>
      <c r="D428" s="59"/>
      <c r="E428" s="59"/>
      <c r="F428" s="10"/>
      <c r="G428" s="10"/>
      <c r="H428" s="60"/>
      <c r="I428" s="10"/>
      <c r="J428" s="60"/>
      <c r="K428" s="6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.75" customHeight="1">
      <c r="A429" s="10"/>
      <c r="B429" s="58"/>
      <c r="C429" s="41"/>
      <c r="D429" s="59"/>
      <c r="E429" s="59"/>
      <c r="F429" s="10"/>
      <c r="G429" s="10"/>
      <c r="H429" s="60"/>
      <c r="I429" s="10"/>
      <c r="J429" s="60"/>
      <c r="K429" s="6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.75" customHeight="1">
      <c r="A430" s="10"/>
      <c r="B430" s="58"/>
      <c r="C430" s="41"/>
      <c r="D430" s="59"/>
      <c r="E430" s="59"/>
      <c r="F430" s="10"/>
      <c r="G430" s="10"/>
      <c r="H430" s="60"/>
      <c r="I430" s="10"/>
      <c r="J430" s="60"/>
      <c r="K430" s="6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.75" customHeight="1">
      <c r="A431" s="10"/>
      <c r="B431" s="58"/>
      <c r="C431" s="41"/>
      <c r="D431" s="59"/>
      <c r="E431" s="59"/>
      <c r="F431" s="10"/>
      <c r="G431" s="10"/>
      <c r="H431" s="60"/>
      <c r="I431" s="10"/>
      <c r="J431" s="60"/>
      <c r="K431" s="6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.75" customHeight="1">
      <c r="A432" s="10"/>
      <c r="B432" s="58"/>
      <c r="C432" s="41"/>
      <c r="D432" s="59"/>
      <c r="E432" s="59"/>
      <c r="F432" s="10"/>
      <c r="G432" s="10"/>
      <c r="H432" s="60"/>
      <c r="I432" s="10"/>
      <c r="J432" s="60"/>
      <c r="K432" s="6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.75" customHeight="1">
      <c r="A433" s="10"/>
      <c r="B433" s="58"/>
      <c r="C433" s="41"/>
      <c r="D433" s="59"/>
      <c r="E433" s="59"/>
      <c r="F433" s="10"/>
      <c r="G433" s="10"/>
      <c r="H433" s="60"/>
      <c r="I433" s="10"/>
      <c r="J433" s="60"/>
      <c r="K433" s="6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.75" customHeight="1">
      <c r="A434" s="10"/>
      <c r="B434" s="58"/>
      <c r="C434" s="41"/>
      <c r="D434" s="59"/>
      <c r="E434" s="59"/>
      <c r="F434" s="10"/>
      <c r="G434" s="10"/>
      <c r="H434" s="60"/>
      <c r="I434" s="10"/>
      <c r="J434" s="60"/>
      <c r="K434" s="6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.75" customHeight="1">
      <c r="A435" s="10"/>
      <c r="B435" s="58"/>
      <c r="C435" s="41"/>
      <c r="D435" s="59"/>
      <c r="E435" s="59"/>
      <c r="F435" s="10"/>
      <c r="G435" s="10"/>
      <c r="H435" s="60"/>
      <c r="I435" s="10"/>
      <c r="J435" s="60"/>
      <c r="K435" s="6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.75" customHeight="1">
      <c r="A436" s="10"/>
      <c r="B436" s="58"/>
      <c r="C436" s="41"/>
      <c r="D436" s="59"/>
      <c r="E436" s="59"/>
      <c r="F436" s="10"/>
      <c r="G436" s="10"/>
      <c r="H436" s="60"/>
      <c r="I436" s="10"/>
      <c r="J436" s="60"/>
      <c r="K436" s="6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.75" customHeight="1">
      <c r="A437" s="10"/>
      <c r="B437" s="58"/>
      <c r="C437" s="41"/>
      <c r="D437" s="59"/>
      <c r="E437" s="59"/>
      <c r="F437" s="10"/>
      <c r="G437" s="10"/>
      <c r="H437" s="60"/>
      <c r="I437" s="10"/>
      <c r="J437" s="60"/>
      <c r="K437" s="6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.75" customHeight="1">
      <c r="A438" s="10"/>
      <c r="B438" s="58"/>
      <c r="C438" s="41"/>
      <c r="D438" s="59"/>
      <c r="E438" s="59"/>
      <c r="F438" s="10"/>
      <c r="G438" s="10"/>
      <c r="H438" s="60"/>
      <c r="I438" s="10"/>
      <c r="J438" s="60"/>
      <c r="K438" s="6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.75" customHeight="1">
      <c r="A439" s="10"/>
      <c r="B439" s="58"/>
      <c r="C439" s="41"/>
      <c r="D439" s="59"/>
      <c r="E439" s="59"/>
      <c r="F439" s="10"/>
      <c r="G439" s="10"/>
      <c r="H439" s="60"/>
      <c r="I439" s="10"/>
      <c r="J439" s="60"/>
      <c r="K439" s="6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.75" customHeight="1">
      <c r="A440" s="10"/>
      <c r="B440" s="58"/>
      <c r="C440" s="41"/>
      <c r="D440" s="59"/>
      <c r="E440" s="59"/>
      <c r="F440" s="10"/>
      <c r="G440" s="10"/>
      <c r="H440" s="60"/>
      <c r="I440" s="10"/>
      <c r="J440" s="60"/>
      <c r="K440" s="6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.75" customHeight="1">
      <c r="A441" s="10"/>
      <c r="B441" s="58"/>
      <c r="C441" s="41"/>
      <c r="D441" s="59"/>
      <c r="E441" s="59"/>
      <c r="F441" s="10"/>
      <c r="G441" s="10"/>
      <c r="H441" s="60"/>
      <c r="I441" s="10"/>
      <c r="J441" s="60"/>
      <c r="K441" s="6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.75" customHeight="1">
      <c r="A442" s="10"/>
      <c r="B442" s="58"/>
      <c r="C442" s="41"/>
      <c r="D442" s="59"/>
      <c r="E442" s="59"/>
      <c r="F442" s="10"/>
      <c r="G442" s="10"/>
      <c r="H442" s="60"/>
      <c r="I442" s="10"/>
      <c r="J442" s="60"/>
      <c r="K442" s="6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.75" customHeight="1">
      <c r="A443" s="10"/>
      <c r="B443" s="58"/>
      <c r="C443" s="41"/>
      <c r="D443" s="59"/>
      <c r="E443" s="59"/>
      <c r="F443" s="10"/>
      <c r="G443" s="10"/>
      <c r="H443" s="60"/>
      <c r="I443" s="10"/>
      <c r="J443" s="60"/>
      <c r="K443" s="6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.75" customHeight="1">
      <c r="A444" s="10"/>
      <c r="B444" s="58"/>
      <c r="C444" s="41"/>
      <c r="D444" s="59"/>
      <c r="E444" s="59"/>
      <c r="F444" s="10"/>
      <c r="G444" s="10"/>
      <c r="H444" s="60"/>
      <c r="I444" s="10"/>
      <c r="J444" s="60"/>
      <c r="K444" s="6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.75" customHeight="1">
      <c r="A445" s="10"/>
      <c r="B445" s="58"/>
      <c r="C445" s="41"/>
      <c r="D445" s="59"/>
      <c r="E445" s="59"/>
      <c r="F445" s="10"/>
      <c r="G445" s="10"/>
      <c r="H445" s="60"/>
      <c r="I445" s="10"/>
      <c r="J445" s="60"/>
      <c r="K445" s="6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.75" customHeight="1">
      <c r="A446" s="10"/>
      <c r="B446" s="58"/>
      <c r="C446" s="41"/>
      <c r="D446" s="59"/>
      <c r="E446" s="59"/>
      <c r="F446" s="10"/>
      <c r="G446" s="10"/>
      <c r="H446" s="60"/>
      <c r="I446" s="10"/>
      <c r="J446" s="60"/>
      <c r="K446" s="6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.75" customHeight="1">
      <c r="A447" s="10"/>
      <c r="B447" s="58"/>
      <c r="C447" s="41"/>
      <c r="D447" s="59"/>
      <c r="E447" s="59"/>
      <c r="F447" s="10"/>
      <c r="G447" s="10"/>
      <c r="H447" s="60"/>
      <c r="I447" s="10"/>
      <c r="J447" s="60"/>
      <c r="K447" s="6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.75" customHeight="1">
      <c r="A448" s="10"/>
      <c r="B448" s="58"/>
      <c r="C448" s="41"/>
      <c r="D448" s="59"/>
      <c r="E448" s="59"/>
      <c r="F448" s="10"/>
      <c r="G448" s="10"/>
      <c r="H448" s="60"/>
      <c r="I448" s="10"/>
      <c r="J448" s="60"/>
      <c r="K448" s="6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.75" customHeight="1">
      <c r="A449" s="10"/>
      <c r="B449" s="58"/>
      <c r="C449" s="41"/>
      <c r="D449" s="59"/>
      <c r="E449" s="59"/>
      <c r="F449" s="10"/>
      <c r="G449" s="10"/>
      <c r="H449" s="60"/>
      <c r="I449" s="10"/>
      <c r="J449" s="60"/>
      <c r="K449" s="6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.75" customHeight="1">
      <c r="A450" s="10"/>
      <c r="B450" s="58"/>
      <c r="C450" s="41"/>
      <c r="D450" s="59"/>
      <c r="E450" s="59"/>
      <c r="F450" s="10"/>
      <c r="G450" s="10"/>
      <c r="H450" s="60"/>
      <c r="I450" s="10"/>
      <c r="J450" s="60"/>
      <c r="K450" s="6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.75" customHeight="1">
      <c r="A451" s="10"/>
      <c r="B451" s="58"/>
      <c r="C451" s="41"/>
      <c r="D451" s="59"/>
      <c r="E451" s="59"/>
      <c r="F451" s="10"/>
      <c r="G451" s="10"/>
      <c r="H451" s="60"/>
      <c r="I451" s="10"/>
      <c r="J451" s="60"/>
      <c r="K451" s="6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.75" customHeight="1">
      <c r="A452" s="10"/>
      <c r="B452" s="58"/>
      <c r="C452" s="41"/>
      <c r="D452" s="59"/>
      <c r="E452" s="59"/>
      <c r="F452" s="10"/>
      <c r="G452" s="10"/>
      <c r="H452" s="60"/>
      <c r="I452" s="10"/>
      <c r="J452" s="60"/>
      <c r="K452" s="6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.75" customHeight="1">
      <c r="A453" s="10"/>
      <c r="B453" s="58"/>
      <c r="C453" s="41"/>
      <c r="D453" s="59"/>
      <c r="E453" s="59"/>
      <c r="F453" s="10"/>
      <c r="G453" s="10"/>
      <c r="H453" s="60"/>
      <c r="I453" s="10"/>
      <c r="J453" s="60"/>
      <c r="K453" s="6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.75" customHeight="1">
      <c r="A454" s="10"/>
      <c r="B454" s="58"/>
      <c r="C454" s="41"/>
      <c r="D454" s="59"/>
      <c r="E454" s="59"/>
      <c r="F454" s="10"/>
      <c r="G454" s="10"/>
      <c r="H454" s="60"/>
      <c r="I454" s="10"/>
      <c r="J454" s="60"/>
      <c r="K454" s="6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.75" customHeight="1">
      <c r="A455" s="10"/>
      <c r="B455" s="58"/>
      <c r="C455" s="41"/>
      <c r="D455" s="59"/>
      <c r="E455" s="59"/>
      <c r="F455" s="10"/>
      <c r="G455" s="10"/>
      <c r="H455" s="60"/>
      <c r="I455" s="10"/>
      <c r="J455" s="60"/>
      <c r="K455" s="6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.75" customHeight="1">
      <c r="A456" s="10"/>
      <c r="B456" s="58"/>
      <c r="C456" s="41"/>
      <c r="D456" s="59"/>
      <c r="E456" s="59"/>
      <c r="F456" s="10"/>
      <c r="G456" s="10"/>
      <c r="H456" s="60"/>
      <c r="I456" s="10"/>
      <c r="J456" s="60"/>
      <c r="K456" s="6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.75" customHeight="1">
      <c r="A457" s="10"/>
      <c r="B457" s="58"/>
      <c r="C457" s="41"/>
      <c r="D457" s="59"/>
      <c r="E457" s="59"/>
      <c r="F457" s="10"/>
      <c r="G457" s="10"/>
      <c r="H457" s="60"/>
      <c r="I457" s="10"/>
      <c r="J457" s="60"/>
      <c r="K457" s="6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.75" customHeight="1">
      <c r="A458" s="10"/>
      <c r="B458" s="58"/>
      <c r="C458" s="41"/>
      <c r="D458" s="59"/>
      <c r="E458" s="59"/>
      <c r="F458" s="10"/>
      <c r="G458" s="10"/>
      <c r="H458" s="60"/>
      <c r="I458" s="10"/>
      <c r="J458" s="60"/>
      <c r="K458" s="6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.75" customHeight="1">
      <c r="A459" s="10"/>
      <c r="B459" s="58"/>
      <c r="C459" s="41"/>
      <c r="D459" s="59"/>
      <c r="E459" s="59"/>
      <c r="F459" s="10"/>
      <c r="G459" s="10"/>
      <c r="H459" s="60"/>
      <c r="I459" s="10"/>
      <c r="J459" s="60"/>
      <c r="K459" s="6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.75" customHeight="1">
      <c r="A460" s="10"/>
      <c r="B460" s="58"/>
      <c r="C460" s="41"/>
      <c r="D460" s="59"/>
      <c r="E460" s="59"/>
      <c r="F460" s="10"/>
      <c r="G460" s="10"/>
      <c r="H460" s="60"/>
      <c r="I460" s="10"/>
      <c r="J460" s="60"/>
      <c r="K460" s="6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.75" customHeight="1">
      <c r="A461" s="10"/>
      <c r="B461" s="58"/>
      <c r="C461" s="41"/>
      <c r="D461" s="59"/>
      <c r="E461" s="59"/>
      <c r="F461" s="10"/>
      <c r="G461" s="10"/>
      <c r="H461" s="60"/>
      <c r="I461" s="10"/>
      <c r="J461" s="60"/>
      <c r="K461" s="6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.75" customHeight="1">
      <c r="A462" s="10"/>
      <c r="B462" s="58"/>
      <c r="C462" s="41"/>
      <c r="D462" s="59"/>
      <c r="E462" s="59"/>
      <c r="F462" s="10"/>
      <c r="G462" s="10"/>
      <c r="H462" s="60"/>
      <c r="I462" s="10"/>
      <c r="J462" s="60"/>
      <c r="K462" s="6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.75" customHeight="1">
      <c r="A463" s="10"/>
      <c r="B463" s="58"/>
      <c r="C463" s="41"/>
      <c r="D463" s="59"/>
      <c r="E463" s="59"/>
      <c r="F463" s="10"/>
      <c r="G463" s="10"/>
      <c r="H463" s="60"/>
      <c r="I463" s="10"/>
      <c r="J463" s="60"/>
      <c r="K463" s="6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.75" customHeight="1">
      <c r="A464" s="10"/>
      <c r="B464" s="58"/>
      <c r="C464" s="41"/>
      <c r="D464" s="59"/>
      <c r="E464" s="59"/>
      <c r="F464" s="10"/>
      <c r="G464" s="10"/>
      <c r="H464" s="60"/>
      <c r="I464" s="10"/>
      <c r="J464" s="60"/>
      <c r="K464" s="6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.75" customHeight="1">
      <c r="A465" s="10"/>
      <c r="B465" s="58"/>
      <c r="C465" s="41"/>
      <c r="D465" s="59"/>
      <c r="E465" s="59"/>
      <c r="F465" s="10"/>
      <c r="G465" s="10"/>
      <c r="H465" s="60"/>
      <c r="I465" s="10"/>
      <c r="J465" s="60"/>
      <c r="K465" s="6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.75" customHeight="1">
      <c r="A466" s="10"/>
      <c r="B466" s="58"/>
      <c r="C466" s="41"/>
      <c r="D466" s="59"/>
      <c r="E466" s="59"/>
      <c r="F466" s="10"/>
      <c r="G466" s="10"/>
      <c r="H466" s="60"/>
      <c r="I466" s="10"/>
      <c r="J466" s="60"/>
      <c r="K466" s="6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.75" customHeight="1">
      <c r="A467" s="10"/>
      <c r="B467" s="58"/>
      <c r="C467" s="41"/>
      <c r="D467" s="59"/>
      <c r="E467" s="59"/>
      <c r="F467" s="10"/>
      <c r="G467" s="10"/>
      <c r="H467" s="60"/>
      <c r="I467" s="10"/>
      <c r="J467" s="60"/>
      <c r="K467" s="6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.75" customHeight="1">
      <c r="A468" s="10"/>
      <c r="B468" s="58"/>
      <c r="C468" s="41"/>
      <c r="D468" s="59"/>
      <c r="E468" s="59"/>
      <c r="F468" s="10"/>
      <c r="G468" s="10"/>
      <c r="H468" s="60"/>
      <c r="I468" s="10"/>
      <c r="J468" s="60"/>
      <c r="K468" s="6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.75" customHeight="1">
      <c r="A469" s="10"/>
      <c r="B469" s="58"/>
      <c r="C469" s="41"/>
      <c r="D469" s="59"/>
      <c r="E469" s="59"/>
      <c r="F469" s="10"/>
      <c r="G469" s="10"/>
      <c r="H469" s="60"/>
      <c r="I469" s="10"/>
      <c r="J469" s="60"/>
      <c r="K469" s="6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.75" customHeight="1">
      <c r="A470" s="10"/>
      <c r="B470" s="58"/>
      <c r="C470" s="41"/>
      <c r="D470" s="59"/>
      <c r="E470" s="59"/>
      <c r="F470" s="10"/>
      <c r="G470" s="10"/>
      <c r="H470" s="60"/>
      <c r="I470" s="10"/>
      <c r="J470" s="60"/>
      <c r="K470" s="6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.75" customHeight="1">
      <c r="A471" s="10"/>
      <c r="B471" s="58"/>
      <c r="C471" s="41"/>
      <c r="D471" s="59"/>
      <c r="E471" s="59"/>
      <c r="F471" s="10"/>
      <c r="G471" s="10"/>
      <c r="H471" s="60"/>
      <c r="I471" s="10"/>
      <c r="J471" s="60"/>
      <c r="K471" s="6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.75" customHeight="1">
      <c r="A472" s="10"/>
      <c r="B472" s="58"/>
      <c r="C472" s="41"/>
      <c r="D472" s="59"/>
      <c r="E472" s="59"/>
      <c r="F472" s="10"/>
      <c r="G472" s="10"/>
      <c r="H472" s="60"/>
      <c r="I472" s="10"/>
      <c r="J472" s="60"/>
      <c r="K472" s="6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.75" customHeight="1">
      <c r="A473" s="10"/>
      <c r="B473" s="58"/>
      <c r="C473" s="41"/>
      <c r="D473" s="59"/>
      <c r="E473" s="59"/>
      <c r="F473" s="10"/>
      <c r="G473" s="10"/>
      <c r="H473" s="60"/>
      <c r="I473" s="10"/>
      <c r="J473" s="60"/>
      <c r="K473" s="6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.75" customHeight="1">
      <c r="A474" s="10"/>
      <c r="B474" s="58"/>
      <c r="C474" s="41"/>
      <c r="D474" s="59"/>
      <c r="E474" s="59"/>
      <c r="F474" s="10"/>
      <c r="G474" s="10"/>
      <c r="H474" s="60"/>
      <c r="I474" s="10"/>
      <c r="J474" s="60"/>
      <c r="K474" s="6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.75" customHeight="1">
      <c r="A475" s="10"/>
      <c r="B475" s="58"/>
      <c r="C475" s="41"/>
      <c r="D475" s="59"/>
      <c r="E475" s="59"/>
      <c r="F475" s="10"/>
      <c r="G475" s="10"/>
      <c r="H475" s="60"/>
      <c r="I475" s="10"/>
      <c r="J475" s="60"/>
      <c r="K475" s="6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.75" customHeight="1">
      <c r="A476" s="10"/>
      <c r="B476" s="58"/>
      <c r="C476" s="41"/>
      <c r="D476" s="59"/>
      <c r="E476" s="59"/>
      <c r="F476" s="10"/>
      <c r="G476" s="10"/>
      <c r="H476" s="60"/>
      <c r="I476" s="10"/>
      <c r="J476" s="60"/>
      <c r="K476" s="6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.75" customHeight="1">
      <c r="A477" s="10"/>
      <c r="B477" s="58"/>
      <c r="C477" s="41"/>
      <c r="D477" s="59"/>
      <c r="E477" s="59"/>
      <c r="F477" s="10"/>
      <c r="G477" s="10"/>
      <c r="H477" s="60"/>
      <c r="I477" s="10"/>
      <c r="J477" s="60"/>
      <c r="K477" s="6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.75" customHeight="1">
      <c r="A478" s="10"/>
      <c r="B478" s="58"/>
      <c r="C478" s="41"/>
      <c r="D478" s="59"/>
      <c r="E478" s="59"/>
      <c r="F478" s="10"/>
      <c r="G478" s="10"/>
      <c r="H478" s="60"/>
      <c r="I478" s="10"/>
      <c r="J478" s="60"/>
      <c r="K478" s="6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.75" customHeight="1">
      <c r="A479" s="10"/>
      <c r="B479" s="58"/>
      <c r="C479" s="41"/>
      <c r="D479" s="59"/>
      <c r="E479" s="59"/>
      <c r="F479" s="10"/>
      <c r="G479" s="10"/>
      <c r="H479" s="60"/>
      <c r="I479" s="10"/>
      <c r="J479" s="60"/>
      <c r="K479" s="6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.75" customHeight="1">
      <c r="A480" s="10"/>
      <c r="B480" s="58"/>
      <c r="C480" s="41"/>
      <c r="D480" s="59"/>
      <c r="E480" s="59"/>
      <c r="F480" s="10"/>
      <c r="G480" s="10"/>
      <c r="H480" s="60"/>
      <c r="I480" s="10"/>
      <c r="J480" s="60"/>
      <c r="K480" s="6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.75" customHeight="1">
      <c r="A481" s="10"/>
      <c r="B481" s="58"/>
      <c r="C481" s="41"/>
      <c r="D481" s="59"/>
      <c r="E481" s="59"/>
      <c r="F481" s="10"/>
      <c r="G481" s="10"/>
      <c r="H481" s="60"/>
      <c r="I481" s="10"/>
      <c r="J481" s="60"/>
      <c r="K481" s="6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.75" customHeight="1">
      <c r="A482" s="10"/>
      <c r="B482" s="58"/>
      <c r="C482" s="41"/>
      <c r="D482" s="59"/>
      <c r="E482" s="59"/>
      <c r="F482" s="10"/>
      <c r="G482" s="10"/>
      <c r="H482" s="60"/>
      <c r="I482" s="10"/>
      <c r="J482" s="60"/>
      <c r="K482" s="6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.75" customHeight="1">
      <c r="A483" s="10"/>
      <c r="B483" s="58"/>
      <c r="C483" s="41"/>
      <c r="D483" s="59"/>
      <c r="E483" s="59"/>
      <c r="F483" s="10"/>
      <c r="G483" s="10"/>
      <c r="H483" s="60"/>
      <c r="I483" s="10"/>
      <c r="J483" s="60"/>
      <c r="K483" s="6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.75" customHeight="1">
      <c r="A484" s="10"/>
      <c r="B484" s="58"/>
      <c r="C484" s="41"/>
      <c r="D484" s="59"/>
      <c r="E484" s="59"/>
      <c r="F484" s="10"/>
      <c r="G484" s="10"/>
      <c r="H484" s="60"/>
      <c r="I484" s="10"/>
      <c r="J484" s="60"/>
      <c r="K484" s="6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.75" customHeight="1">
      <c r="A485" s="10"/>
      <c r="B485" s="58"/>
      <c r="C485" s="41"/>
      <c r="D485" s="59"/>
      <c r="E485" s="59"/>
      <c r="F485" s="10"/>
      <c r="G485" s="10"/>
      <c r="H485" s="60"/>
      <c r="I485" s="10"/>
      <c r="J485" s="60"/>
      <c r="K485" s="6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.75" customHeight="1">
      <c r="A486" s="10"/>
      <c r="B486" s="58"/>
      <c r="C486" s="41"/>
      <c r="D486" s="59"/>
      <c r="E486" s="59"/>
      <c r="F486" s="10"/>
      <c r="G486" s="10"/>
      <c r="H486" s="60"/>
      <c r="I486" s="10"/>
      <c r="J486" s="60"/>
      <c r="K486" s="6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.75" customHeight="1">
      <c r="A487" s="10"/>
      <c r="B487" s="58"/>
      <c r="C487" s="41"/>
      <c r="D487" s="59"/>
      <c r="E487" s="59"/>
      <c r="F487" s="10"/>
      <c r="G487" s="10"/>
      <c r="H487" s="60"/>
      <c r="I487" s="10"/>
      <c r="J487" s="60"/>
      <c r="K487" s="6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.75" customHeight="1">
      <c r="A488" s="10"/>
      <c r="B488" s="58"/>
      <c r="C488" s="41"/>
      <c r="D488" s="59"/>
      <c r="E488" s="59"/>
      <c r="F488" s="10"/>
      <c r="G488" s="10"/>
      <c r="H488" s="60"/>
      <c r="I488" s="10"/>
      <c r="J488" s="60"/>
      <c r="K488" s="6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.75" customHeight="1">
      <c r="A489" s="10"/>
      <c r="B489" s="58"/>
      <c r="C489" s="41"/>
      <c r="D489" s="59"/>
      <c r="E489" s="59"/>
      <c r="F489" s="10"/>
      <c r="G489" s="10"/>
      <c r="H489" s="60"/>
      <c r="I489" s="10"/>
      <c r="J489" s="60"/>
      <c r="K489" s="6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.75" customHeight="1">
      <c r="A490" s="10"/>
      <c r="B490" s="58"/>
      <c r="C490" s="41"/>
      <c r="D490" s="59"/>
      <c r="E490" s="59"/>
      <c r="F490" s="10"/>
      <c r="G490" s="10"/>
      <c r="H490" s="60"/>
      <c r="I490" s="10"/>
      <c r="J490" s="60"/>
      <c r="K490" s="6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.75" customHeight="1">
      <c r="A491" s="10"/>
      <c r="B491" s="58"/>
      <c r="C491" s="41"/>
      <c r="D491" s="59"/>
      <c r="E491" s="59"/>
      <c r="F491" s="10"/>
      <c r="G491" s="10"/>
      <c r="H491" s="60"/>
      <c r="I491" s="10"/>
      <c r="J491" s="60"/>
      <c r="K491" s="6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.75" customHeight="1">
      <c r="A492" s="10"/>
      <c r="B492" s="58"/>
      <c r="C492" s="41"/>
      <c r="D492" s="59"/>
      <c r="E492" s="59"/>
      <c r="F492" s="10"/>
      <c r="G492" s="10"/>
      <c r="H492" s="60"/>
      <c r="I492" s="10"/>
      <c r="J492" s="60"/>
      <c r="K492" s="6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.75" customHeight="1">
      <c r="A493" s="10"/>
      <c r="B493" s="58"/>
      <c r="C493" s="41"/>
      <c r="D493" s="59"/>
      <c r="E493" s="59"/>
      <c r="F493" s="10"/>
      <c r="G493" s="10"/>
      <c r="H493" s="60"/>
      <c r="I493" s="10"/>
      <c r="J493" s="60"/>
      <c r="K493" s="6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.75" customHeight="1">
      <c r="A494" s="10"/>
      <c r="B494" s="58"/>
      <c r="C494" s="41"/>
      <c r="D494" s="59"/>
      <c r="E494" s="59"/>
      <c r="F494" s="10"/>
      <c r="G494" s="10"/>
      <c r="H494" s="60"/>
      <c r="I494" s="10"/>
      <c r="J494" s="60"/>
      <c r="K494" s="6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.75" customHeight="1">
      <c r="A495" s="10"/>
      <c r="B495" s="58"/>
      <c r="C495" s="41"/>
      <c r="D495" s="59"/>
      <c r="E495" s="59"/>
      <c r="F495" s="10"/>
      <c r="G495" s="10"/>
      <c r="H495" s="60"/>
      <c r="I495" s="10"/>
      <c r="J495" s="60"/>
      <c r="K495" s="6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.75" customHeight="1">
      <c r="A496" s="10"/>
      <c r="B496" s="58"/>
      <c r="C496" s="41"/>
      <c r="D496" s="59"/>
      <c r="E496" s="59"/>
      <c r="F496" s="10"/>
      <c r="G496" s="10"/>
      <c r="H496" s="60"/>
      <c r="I496" s="10"/>
      <c r="J496" s="60"/>
      <c r="K496" s="6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.75" customHeight="1">
      <c r="A497" s="10"/>
      <c r="B497" s="58"/>
      <c r="C497" s="41"/>
      <c r="D497" s="59"/>
      <c r="E497" s="59"/>
      <c r="F497" s="10"/>
      <c r="G497" s="10"/>
      <c r="H497" s="60"/>
      <c r="I497" s="10"/>
      <c r="J497" s="60"/>
      <c r="K497" s="6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.75" customHeight="1">
      <c r="A498" s="10"/>
      <c r="B498" s="58"/>
      <c r="C498" s="41"/>
      <c r="D498" s="59"/>
      <c r="E498" s="59"/>
      <c r="F498" s="10"/>
      <c r="G498" s="10"/>
      <c r="H498" s="60"/>
      <c r="I498" s="10"/>
      <c r="J498" s="60"/>
      <c r="K498" s="6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.75" customHeight="1">
      <c r="A499" s="10"/>
      <c r="B499" s="58"/>
      <c r="C499" s="41"/>
      <c r="D499" s="59"/>
      <c r="E499" s="59"/>
      <c r="F499" s="10"/>
      <c r="G499" s="10"/>
      <c r="H499" s="60"/>
      <c r="I499" s="10"/>
      <c r="J499" s="60"/>
      <c r="K499" s="6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.75" customHeight="1">
      <c r="A500" s="10"/>
      <c r="B500" s="58"/>
      <c r="C500" s="41"/>
      <c r="D500" s="59"/>
      <c r="E500" s="59"/>
      <c r="F500" s="10"/>
      <c r="G500" s="10"/>
      <c r="H500" s="60"/>
      <c r="I500" s="10"/>
      <c r="J500" s="60"/>
      <c r="K500" s="6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.75" customHeight="1">
      <c r="A501" s="10"/>
      <c r="B501" s="58"/>
      <c r="C501" s="41"/>
      <c r="D501" s="59"/>
      <c r="E501" s="59"/>
      <c r="F501" s="10"/>
      <c r="G501" s="10"/>
      <c r="H501" s="60"/>
      <c r="I501" s="10"/>
      <c r="J501" s="60"/>
      <c r="K501" s="6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.75" customHeight="1">
      <c r="A502" s="10"/>
      <c r="B502" s="58"/>
      <c r="C502" s="41"/>
      <c r="D502" s="59"/>
      <c r="E502" s="59"/>
      <c r="F502" s="10"/>
      <c r="G502" s="10"/>
      <c r="H502" s="60"/>
      <c r="I502" s="10"/>
      <c r="J502" s="60"/>
      <c r="K502" s="6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.75" customHeight="1">
      <c r="A503" s="10"/>
      <c r="B503" s="58"/>
      <c r="C503" s="41"/>
      <c r="D503" s="59"/>
      <c r="E503" s="59"/>
      <c r="F503" s="10"/>
      <c r="G503" s="10"/>
      <c r="H503" s="60"/>
      <c r="I503" s="10"/>
      <c r="J503" s="60"/>
      <c r="K503" s="6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.75" customHeight="1">
      <c r="A504" s="10"/>
      <c r="B504" s="58"/>
      <c r="C504" s="41"/>
      <c r="D504" s="59"/>
      <c r="E504" s="59"/>
      <c r="F504" s="10"/>
      <c r="G504" s="10"/>
      <c r="H504" s="60"/>
      <c r="I504" s="10"/>
      <c r="J504" s="60"/>
      <c r="K504" s="6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.75" customHeight="1">
      <c r="A505" s="10"/>
      <c r="B505" s="58"/>
      <c r="C505" s="41"/>
      <c r="D505" s="59"/>
      <c r="E505" s="59"/>
      <c r="F505" s="10"/>
      <c r="G505" s="10"/>
      <c r="H505" s="60"/>
      <c r="I505" s="10"/>
      <c r="J505" s="60"/>
      <c r="K505" s="6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.75" customHeight="1">
      <c r="A506" s="10"/>
      <c r="B506" s="58"/>
      <c r="C506" s="41"/>
      <c r="D506" s="59"/>
      <c r="E506" s="59"/>
      <c r="F506" s="10"/>
      <c r="G506" s="10"/>
      <c r="H506" s="60"/>
      <c r="I506" s="10"/>
      <c r="J506" s="60"/>
      <c r="K506" s="6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.75" customHeight="1">
      <c r="A507" s="10"/>
      <c r="B507" s="58"/>
      <c r="C507" s="41"/>
      <c r="D507" s="59"/>
      <c r="E507" s="59"/>
      <c r="F507" s="10"/>
      <c r="G507" s="10"/>
      <c r="H507" s="60"/>
      <c r="I507" s="10"/>
      <c r="J507" s="60"/>
      <c r="K507" s="6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.75" customHeight="1">
      <c r="A508" s="10"/>
      <c r="B508" s="58"/>
      <c r="C508" s="41"/>
      <c r="D508" s="59"/>
      <c r="E508" s="59"/>
      <c r="F508" s="10"/>
      <c r="G508" s="10"/>
      <c r="H508" s="60"/>
      <c r="I508" s="10"/>
      <c r="J508" s="60"/>
      <c r="K508" s="6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.75" customHeight="1">
      <c r="A509" s="10"/>
      <c r="B509" s="58"/>
      <c r="C509" s="41"/>
      <c r="D509" s="59"/>
      <c r="E509" s="59"/>
      <c r="F509" s="10"/>
      <c r="G509" s="10"/>
      <c r="H509" s="60"/>
      <c r="I509" s="10"/>
      <c r="J509" s="60"/>
      <c r="K509" s="6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.75" customHeight="1">
      <c r="A510" s="10"/>
      <c r="B510" s="58"/>
      <c r="C510" s="41"/>
      <c r="D510" s="59"/>
      <c r="E510" s="59"/>
      <c r="F510" s="10"/>
      <c r="G510" s="10"/>
      <c r="H510" s="60"/>
      <c r="I510" s="10"/>
      <c r="J510" s="60"/>
      <c r="K510" s="6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.75" customHeight="1">
      <c r="A511" s="10"/>
      <c r="B511" s="58"/>
      <c r="C511" s="41"/>
      <c r="D511" s="59"/>
      <c r="E511" s="59"/>
      <c r="F511" s="10"/>
      <c r="G511" s="10"/>
      <c r="H511" s="60"/>
      <c r="I511" s="10"/>
      <c r="J511" s="60"/>
      <c r="K511" s="6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.75" customHeight="1">
      <c r="A512" s="10"/>
      <c r="B512" s="58"/>
      <c r="C512" s="41"/>
      <c r="D512" s="59"/>
      <c r="E512" s="59"/>
      <c r="F512" s="10"/>
      <c r="G512" s="10"/>
      <c r="H512" s="60"/>
      <c r="I512" s="10"/>
      <c r="J512" s="60"/>
      <c r="K512" s="6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.75" customHeight="1">
      <c r="A513" s="10"/>
      <c r="B513" s="58"/>
      <c r="C513" s="41"/>
      <c r="D513" s="59"/>
      <c r="E513" s="59"/>
      <c r="F513" s="10"/>
      <c r="G513" s="10"/>
      <c r="H513" s="60"/>
      <c r="I513" s="10"/>
      <c r="J513" s="60"/>
      <c r="K513" s="6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.75" customHeight="1">
      <c r="A514" s="10"/>
      <c r="B514" s="58"/>
      <c r="C514" s="41"/>
      <c r="D514" s="59"/>
      <c r="E514" s="59"/>
      <c r="F514" s="10"/>
      <c r="G514" s="10"/>
      <c r="H514" s="60"/>
      <c r="I514" s="10"/>
      <c r="J514" s="60"/>
      <c r="K514" s="6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.75" customHeight="1">
      <c r="A515" s="10"/>
      <c r="B515" s="58"/>
      <c r="C515" s="41"/>
      <c r="D515" s="59"/>
      <c r="E515" s="59"/>
      <c r="F515" s="10"/>
      <c r="G515" s="10"/>
      <c r="H515" s="60"/>
      <c r="I515" s="10"/>
      <c r="J515" s="60"/>
      <c r="K515" s="6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.75" customHeight="1">
      <c r="A516" s="10"/>
      <c r="B516" s="58"/>
      <c r="C516" s="41"/>
      <c r="D516" s="59"/>
      <c r="E516" s="59"/>
      <c r="F516" s="10"/>
      <c r="G516" s="10"/>
      <c r="H516" s="60"/>
      <c r="I516" s="10"/>
      <c r="J516" s="60"/>
      <c r="K516" s="6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.75" customHeight="1">
      <c r="A517" s="10"/>
      <c r="B517" s="58"/>
      <c r="C517" s="41"/>
      <c r="D517" s="59"/>
      <c r="E517" s="59"/>
      <c r="F517" s="10"/>
      <c r="G517" s="10"/>
      <c r="H517" s="60"/>
      <c r="I517" s="10"/>
      <c r="J517" s="60"/>
      <c r="K517" s="6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.75" customHeight="1">
      <c r="A518" s="10"/>
      <c r="B518" s="58"/>
      <c r="C518" s="41"/>
      <c r="D518" s="59"/>
      <c r="E518" s="59"/>
      <c r="F518" s="10"/>
      <c r="G518" s="10"/>
      <c r="H518" s="60"/>
      <c r="I518" s="10"/>
      <c r="J518" s="60"/>
      <c r="K518" s="6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.75" customHeight="1">
      <c r="A519" s="10"/>
      <c r="B519" s="58"/>
      <c r="C519" s="41"/>
      <c r="D519" s="59"/>
      <c r="E519" s="59"/>
      <c r="F519" s="10"/>
      <c r="G519" s="10"/>
      <c r="H519" s="60"/>
      <c r="I519" s="10"/>
      <c r="J519" s="60"/>
      <c r="K519" s="6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.75" customHeight="1">
      <c r="A520" s="10"/>
      <c r="B520" s="58"/>
      <c r="C520" s="41"/>
      <c r="D520" s="59"/>
      <c r="E520" s="59"/>
      <c r="F520" s="10"/>
      <c r="G520" s="10"/>
      <c r="H520" s="60"/>
      <c r="I520" s="10"/>
      <c r="J520" s="60"/>
      <c r="K520" s="6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.75" customHeight="1">
      <c r="A521" s="10"/>
      <c r="B521" s="58"/>
      <c r="C521" s="41"/>
      <c r="D521" s="59"/>
      <c r="E521" s="59"/>
      <c r="F521" s="10"/>
      <c r="G521" s="10"/>
      <c r="H521" s="60"/>
      <c r="I521" s="10"/>
      <c r="J521" s="60"/>
      <c r="K521" s="6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.75" customHeight="1">
      <c r="A522" s="10"/>
      <c r="B522" s="58"/>
      <c r="C522" s="41"/>
      <c r="D522" s="59"/>
      <c r="E522" s="59"/>
      <c r="F522" s="10"/>
      <c r="G522" s="10"/>
      <c r="H522" s="60"/>
      <c r="I522" s="10"/>
      <c r="J522" s="60"/>
      <c r="K522" s="6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.75" customHeight="1">
      <c r="A523" s="10"/>
      <c r="B523" s="58"/>
      <c r="C523" s="41"/>
      <c r="D523" s="59"/>
      <c r="E523" s="59"/>
      <c r="F523" s="10"/>
      <c r="G523" s="10"/>
      <c r="H523" s="60"/>
      <c r="I523" s="10"/>
      <c r="J523" s="60"/>
      <c r="K523" s="6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.75" customHeight="1">
      <c r="A524" s="10"/>
      <c r="B524" s="58"/>
      <c r="C524" s="41"/>
      <c r="D524" s="59"/>
      <c r="E524" s="59"/>
      <c r="F524" s="10"/>
      <c r="G524" s="10"/>
      <c r="H524" s="60"/>
      <c r="I524" s="10"/>
      <c r="J524" s="60"/>
      <c r="K524" s="6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.75" customHeight="1">
      <c r="A525" s="10"/>
      <c r="B525" s="58"/>
      <c r="C525" s="41"/>
      <c r="D525" s="59"/>
      <c r="E525" s="59"/>
      <c r="F525" s="10"/>
      <c r="G525" s="10"/>
      <c r="H525" s="60"/>
      <c r="I525" s="10"/>
      <c r="J525" s="60"/>
      <c r="K525" s="6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.75" customHeight="1">
      <c r="A526" s="10"/>
      <c r="B526" s="58"/>
      <c r="C526" s="41"/>
      <c r="D526" s="59"/>
      <c r="E526" s="59"/>
      <c r="F526" s="10"/>
      <c r="G526" s="10"/>
      <c r="H526" s="60"/>
      <c r="I526" s="10"/>
      <c r="J526" s="60"/>
      <c r="K526" s="6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.75" customHeight="1">
      <c r="A527" s="10"/>
      <c r="B527" s="58"/>
      <c r="C527" s="41"/>
      <c r="D527" s="59"/>
      <c r="E527" s="59"/>
      <c r="F527" s="10"/>
      <c r="G527" s="10"/>
      <c r="H527" s="60"/>
      <c r="I527" s="10"/>
      <c r="J527" s="60"/>
      <c r="K527" s="6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.75" customHeight="1">
      <c r="A528" s="10"/>
      <c r="B528" s="58"/>
      <c r="C528" s="41"/>
      <c r="D528" s="59"/>
      <c r="E528" s="59"/>
      <c r="F528" s="10"/>
      <c r="G528" s="10"/>
      <c r="H528" s="60"/>
      <c r="I528" s="10"/>
      <c r="J528" s="60"/>
      <c r="K528" s="6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.75" customHeight="1">
      <c r="A529" s="10"/>
      <c r="B529" s="58"/>
      <c r="C529" s="41"/>
      <c r="D529" s="59"/>
      <c r="E529" s="59"/>
      <c r="F529" s="10"/>
      <c r="G529" s="10"/>
      <c r="H529" s="60"/>
      <c r="I529" s="10"/>
      <c r="J529" s="60"/>
      <c r="K529" s="6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.75" customHeight="1">
      <c r="A530" s="10"/>
      <c r="B530" s="58"/>
      <c r="C530" s="41"/>
      <c r="D530" s="59"/>
      <c r="E530" s="59"/>
      <c r="F530" s="10"/>
      <c r="G530" s="10"/>
      <c r="H530" s="60"/>
      <c r="I530" s="10"/>
      <c r="J530" s="60"/>
      <c r="K530" s="6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.75" customHeight="1">
      <c r="A531" s="10"/>
      <c r="B531" s="58"/>
      <c r="C531" s="41"/>
      <c r="D531" s="59"/>
      <c r="E531" s="59"/>
      <c r="F531" s="10"/>
      <c r="G531" s="10"/>
      <c r="H531" s="60"/>
      <c r="I531" s="10"/>
      <c r="J531" s="60"/>
      <c r="K531" s="6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.75" customHeight="1">
      <c r="A532" s="10"/>
      <c r="B532" s="58"/>
      <c r="C532" s="41"/>
      <c r="D532" s="59"/>
      <c r="E532" s="59"/>
      <c r="F532" s="10"/>
      <c r="G532" s="10"/>
      <c r="H532" s="60"/>
      <c r="I532" s="10"/>
      <c r="J532" s="60"/>
      <c r="K532" s="6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.75" customHeight="1">
      <c r="A533" s="10"/>
      <c r="B533" s="58"/>
      <c r="C533" s="41"/>
      <c r="D533" s="59"/>
      <c r="E533" s="59"/>
      <c r="F533" s="10"/>
      <c r="G533" s="10"/>
      <c r="H533" s="60"/>
      <c r="I533" s="10"/>
      <c r="J533" s="60"/>
      <c r="K533" s="6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.75" customHeight="1">
      <c r="A534" s="10"/>
      <c r="B534" s="58"/>
      <c r="C534" s="41"/>
      <c r="D534" s="59"/>
      <c r="E534" s="59"/>
      <c r="F534" s="10"/>
      <c r="G534" s="10"/>
      <c r="H534" s="60"/>
      <c r="I534" s="10"/>
      <c r="J534" s="60"/>
      <c r="K534" s="6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.75" customHeight="1">
      <c r="A535" s="10"/>
      <c r="B535" s="58"/>
      <c r="C535" s="41"/>
      <c r="D535" s="59"/>
      <c r="E535" s="59"/>
      <c r="F535" s="10"/>
      <c r="G535" s="10"/>
      <c r="H535" s="60"/>
      <c r="I535" s="10"/>
      <c r="J535" s="60"/>
      <c r="K535" s="6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.75" customHeight="1">
      <c r="A536" s="10"/>
      <c r="B536" s="58"/>
      <c r="C536" s="41"/>
      <c r="D536" s="59"/>
      <c r="E536" s="59"/>
      <c r="F536" s="10"/>
      <c r="G536" s="10"/>
      <c r="H536" s="60"/>
      <c r="I536" s="10"/>
      <c r="J536" s="60"/>
      <c r="K536" s="6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.75" customHeight="1">
      <c r="A537" s="10"/>
      <c r="B537" s="58"/>
      <c r="C537" s="41"/>
      <c r="D537" s="59"/>
      <c r="E537" s="59"/>
      <c r="F537" s="10"/>
      <c r="G537" s="10"/>
      <c r="H537" s="60"/>
      <c r="I537" s="10"/>
      <c r="J537" s="60"/>
      <c r="K537" s="6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.75" customHeight="1">
      <c r="A538" s="10"/>
      <c r="B538" s="58"/>
      <c r="C538" s="41"/>
      <c r="D538" s="59"/>
      <c r="E538" s="59"/>
      <c r="F538" s="10"/>
      <c r="G538" s="10"/>
      <c r="H538" s="60"/>
      <c r="I538" s="10"/>
      <c r="J538" s="60"/>
      <c r="K538" s="6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.75" customHeight="1">
      <c r="A539" s="10"/>
      <c r="B539" s="58"/>
      <c r="C539" s="41"/>
      <c r="D539" s="59"/>
      <c r="E539" s="59"/>
      <c r="F539" s="10"/>
      <c r="G539" s="10"/>
      <c r="H539" s="60"/>
      <c r="I539" s="10"/>
      <c r="J539" s="60"/>
      <c r="K539" s="6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.75" customHeight="1">
      <c r="A540" s="10"/>
      <c r="B540" s="58"/>
      <c r="C540" s="41"/>
      <c r="D540" s="59"/>
      <c r="E540" s="59"/>
      <c r="F540" s="10"/>
      <c r="G540" s="10"/>
      <c r="H540" s="60"/>
      <c r="I540" s="10"/>
      <c r="J540" s="60"/>
      <c r="K540" s="6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.75" customHeight="1">
      <c r="A541" s="10"/>
      <c r="B541" s="58"/>
      <c r="C541" s="41"/>
      <c r="D541" s="59"/>
      <c r="E541" s="59"/>
      <c r="F541" s="10"/>
      <c r="G541" s="10"/>
      <c r="H541" s="60"/>
      <c r="I541" s="10"/>
      <c r="J541" s="60"/>
      <c r="K541" s="6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.75" customHeight="1">
      <c r="A542" s="10"/>
      <c r="B542" s="58"/>
      <c r="C542" s="41"/>
      <c r="D542" s="59"/>
      <c r="E542" s="59"/>
      <c r="F542" s="10"/>
      <c r="G542" s="10"/>
      <c r="H542" s="60"/>
      <c r="I542" s="10"/>
      <c r="J542" s="60"/>
      <c r="K542" s="6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.75" customHeight="1">
      <c r="A543" s="10"/>
      <c r="B543" s="58"/>
      <c r="C543" s="41"/>
      <c r="D543" s="59"/>
      <c r="E543" s="59"/>
      <c r="F543" s="10"/>
      <c r="G543" s="10"/>
      <c r="H543" s="60"/>
      <c r="I543" s="10"/>
      <c r="J543" s="60"/>
      <c r="K543" s="6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.75" customHeight="1">
      <c r="A544" s="10"/>
      <c r="B544" s="58"/>
      <c r="C544" s="41"/>
      <c r="D544" s="59"/>
      <c r="E544" s="59"/>
      <c r="F544" s="10"/>
      <c r="G544" s="10"/>
      <c r="H544" s="60"/>
      <c r="I544" s="10"/>
      <c r="J544" s="60"/>
      <c r="K544" s="6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.75" customHeight="1">
      <c r="A545" s="10"/>
      <c r="B545" s="58"/>
      <c r="C545" s="41"/>
      <c r="D545" s="59"/>
      <c r="E545" s="59"/>
      <c r="F545" s="10"/>
      <c r="G545" s="10"/>
      <c r="H545" s="60"/>
      <c r="I545" s="10"/>
      <c r="J545" s="60"/>
      <c r="K545" s="6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.75" customHeight="1">
      <c r="A546" s="10"/>
      <c r="B546" s="58"/>
      <c r="C546" s="41"/>
      <c r="D546" s="59"/>
      <c r="E546" s="59"/>
      <c r="F546" s="10"/>
      <c r="G546" s="10"/>
      <c r="H546" s="60"/>
      <c r="I546" s="10"/>
      <c r="J546" s="60"/>
      <c r="K546" s="6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.75" customHeight="1">
      <c r="A547" s="10"/>
      <c r="B547" s="58"/>
      <c r="C547" s="41"/>
      <c r="D547" s="59"/>
      <c r="E547" s="59"/>
      <c r="F547" s="10"/>
      <c r="G547" s="10"/>
      <c r="H547" s="60"/>
      <c r="I547" s="10"/>
      <c r="J547" s="60"/>
      <c r="K547" s="6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.75" customHeight="1">
      <c r="A548" s="10"/>
      <c r="B548" s="58"/>
      <c r="C548" s="41"/>
      <c r="D548" s="59"/>
      <c r="E548" s="59"/>
      <c r="F548" s="10"/>
      <c r="G548" s="10"/>
      <c r="H548" s="60"/>
      <c r="I548" s="10"/>
      <c r="J548" s="60"/>
      <c r="K548" s="6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.75" customHeight="1">
      <c r="A549" s="10"/>
      <c r="B549" s="58"/>
      <c r="C549" s="41"/>
      <c r="D549" s="59"/>
      <c r="E549" s="59"/>
      <c r="F549" s="10"/>
      <c r="G549" s="10"/>
      <c r="H549" s="60"/>
      <c r="I549" s="10"/>
      <c r="J549" s="60"/>
      <c r="K549" s="6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.75" customHeight="1">
      <c r="A550" s="10"/>
      <c r="B550" s="58"/>
      <c r="C550" s="41"/>
      <c r="D550" s="59"/>
      <c r="E550" s="59"/>
      <c r="F550" s="10"/>
      <c r="G550" s="10"/>
      <c r="H550" s="60"/>
      <c r="I550" s="10"/>
      <c r="J550" s="60"/>
      <c r="K550" s="6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.75" customHeight="1">
      <c r="A551" s="10"/>
      <c r="B551" s="58"/>
      <c r="C551" s="41"/>
      <c r="D551" s="59"/>
      <c r="E551" s="59"/>
      <c r="F551" s="10"/>
      <c r="G551" s="10"/>
      <c r="H551" s="60"/>
      <c r="I551" s="10"/>
      <c r="J551" s="60"/>
      <c r="K551" s="6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.75" customHeight="1">
      <c r="A552" s="10"/>
      <c r="B552" s="58"/>
      <c r="C552" s="41"/>
      <c r="D552" s="59"/>
      <c r="E552" s="59"/>
      <c r="F552" s="10"/>
      <c r="G552" s="10"/>
      <c r="H552" s="60"/>
      <c r="I552" s="10"/>
      <c r="J552" s="60"/>
      <c r="K552" s="6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.75" customHeight="1">
      <c r="A553" s="10"/>
      <c r="B553" s="58"/>
      <c r="C553" s="41"/>
      <c r="D553" s="59"/>
      <c r="E553" s="59"/>
      <c r="F553" s="10"/>
      <c r="G553" s="10"/>
      <c r="H553" s="60"/>
      <c r="I553" s="10"/>
      <c r="J553" s="60"/>
      <c r="K553" s="6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.75" customHeight="1">
      <c r="A554" s="10"/>
      <c r="B554" s="58"/>
      <c r="C554" s="41"/>
      <c r="D554" s="59"/>
      <c r="E554" s="59"/>
      <c r="F554" s="10"/>
      <c r="G554" s="10"/>
      <c r="H554" s="60"/>
      <c r="I554" s="10"/>
      <c r="J554" s="60"/>
      <c r="K554" s="6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.75" customHeight="1">
      <c r="A555" s="10"/>
      <c r="B555" s="58"/>
      <c r="C555" s="41"/>
      <c r="D555" s="59"/>
      <c r="E555" s="59"/>
      <c r="F555" s="10"/>
      <c r="G555" s="10"/>
      <c r="H555" s="60"/>
      <c r="I555" s="10"/>
      <c r="J555" s="60"/>
      <c r="K555" s="6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.75" customHeight="1">
      <c r="A556" s="10"/>
      <c r="B556" s="58"/>
      <c r="C556" s="41"/>
      <c r="D556" s="59"/>
      <c r="E556" s="59"/>
      <c r="F556" s="10"/>
      <c r="G556" s="10"/>
      <c r="H556" s="60"/>
      <c r="I556" s="10"/>
      <c r="J556" s="60"/>
      <c r="K556" s="6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.75" customHeight="1">
      <c r="A557" s="10"/>
      <c r="B557" s="58"/>
      <c r="C557" s="41"/>
      <c r="D557" s="59"/>
      <c r="E557" s="59"/>
      <c r="F557" s="10"/>
      <c r="G557" s="10"/>
      <c r="H557" s="60"/>
      <c r="I557" s="10"/>
      <c r="J557" s="60"/>
      <c r="K557" s="6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.75" customHeight="1">
      <c r="A558" s="10"/>
      <c r="B558" s="58"/>
      <c r="C558" s="41"/>
      <c r="D558" s="59"/>
      <c r="E558" s="59"/>
      <c r="F558" s="10"/>
      <c r="G558" s="10"/>
      <c r="H558" s="60"/>
      <c r="I558" s="10"/>
      <c r="J558" s="60"/>
      <c r="K558" s="6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.75" customHeight="1">
      <c r="A559" s="10"/>
      <c r="B559" s="58"/>
      <c r="C559" s="41"/>
      <c r="D559" s="59"/>
      <c r="E559" s="59"/>
      <c r="F559" s="10"/>
      <c r="G559" s="10"/>
      <c r="H559" s="60"/>
      <c r="I559" s="10"/>
      <c r="J559" s="60"/>
      <c r="K559" s="6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.75" customHeight="1">
      <c r="A560" s="10"/>
      <c r="B560" s="58"/>
      <c r="C560" s="41"/>
      <c r="D560" s="59"/>
      <c r="E560" s="59"/>
      <c r="F560" s="10"/>
      <c r="G560" s="10"/>
      <c r="H560" s="60"/>
      <c r="I560" s="10"/>
      <c r="J560" s="60"/>
      <c r="K560" s="6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.75" customHeight="1">
      <c r="A561" s="10"/>
      <c r="B561" s="58"/>
      <c r="C561" s="41"/>
      <c r="D561" s="59"/>
      <c r="E561" s="59"/>
      <c r="F561" s="10"/>
      <c r="G561" s="10"/>
      <c r="H561" s="60"/>
      <c r="I561" s="10"/>
      <c r="J561" s="60"/>
      <c r="K561" s="6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.75" customHeight="1">
      <c r="A562" s="10"/>
      <c r="B562" s="58"/>
      <c r="C562" s="41"/>
      <c r="D562" s="59"/>
      <c r="E562" s="59"/>
      <c r="F562" s="10"/>
      <c r="G562" s="10"/>
      <c r="H562" s="60"/>
      <c r="I562" s="10"/>
      <c r="J562" s="60"/>
      <c r="K562" s="6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.75" customHeight="1">
      <c r="A563" s="10"/>
      <c r="B563" s="58"/>
      <c r="C563" s="41"/>
      <c r="D563" s="59"/>
      <c r="E563" s="59"/>
      <c r="F563" s="10"/>
      <c r="G563" s="10"/>
      <c r="H563" s="60"/>
      <c r="I563" s="10"/>
      <c r="J563" s="60"/>
      <c r="K563" s="6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.75" customHeight="1">
      <c r="A564" s="10"/>
      <c r="B564" s="58"/>
      <c r="C564" s="41"/>
      <c r="D564" s="59"/>
      <c r="E564" s="59"/>
      <c r="F564" s="10"/>
      <c r="G564" s="10"/>
      <c r="H564" s="60"/>
      <c r="I564" s="10"/>
      <c r="J564" s="60"/>
      <c r="K564" s="6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.75" customHeight="1">
      <c r="A565" s="10"/>
      <c r="B565" s="58"/>
      <c r="C565" s="41"/>
      <c r="D565" s="59"/>
      <c r="E565" s="59"/>
      <c r="F565" s="10"/>
      <c r="G565" s="10"/>
      <c r="H565" s="60"/>
      <c r="I565" s="10"/>
      <c r="J565" s="60"/>
      <c r="K565" s="6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.75" customHeight="1">
      <c r="A566" s="10"/>
      <c r="B566" s="58"/>
      <c r="C566" s="41"/>
      <c r="D566" s="59"/>
      <c r="E566" s="59"/>
      <c r="F566" s="10"/>
      <c r="G566" s="10"/>
      <c r="H566" s="60"/>
      <c r="I566" s="10"/>
      <c r="J566" s="60"/>
      <c r="K566" s="6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.75" customHeight="1">
      <c r="A567" s="10"/>
      <c r="B567" s="58"/>
      <c r="C567" s="41"/>
      <c r="D567" s="59"/>
      <c r="E567" s="59"/>
      <c r="F567" s="10"/>
      <c r="G567" s="10"/>
      <c r="H567" s="60"/>
      <c r="I567" s="10"/>
      <c r="J567" s="60"/>
      <c r="K567" s="6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.75" customHeight="1">
      <c r="A568" s="10"/>
      <c r="B568" s="58"/>
      <c r="C568" s="41"/>
      <c r="D568" s="59"/>
      <c r="E568" s="59"/>
      <c r="F568" s="10"/>
      <c r="G568" s="10"/>
      <c r="H568" s="60"/>
      <c r="I568" s="10"/>
      <c r="J568" s="60"/>
      <c r="K568" s="6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.75" customHeight="1">
      <c r="A569" s="10"/>
      <c r="B569" s="58"/>
      <c r="C569" s="41"/>
      <c r="D569" s="59"/>
      <c r="E569" s="59"/>
      <c r="F569" s="10"/>
      <c r="G569" s="10"/>
      <c r="H569" s="60"/>
      <c r="I569" s="10"/>
      <c r="J569" s="60"/>
      <c r="K569" s="6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.75" customHeight="1">
      <c r="A570" s="10"/>
      <c r="B570" s="58"/>
      <c r="C570" s="41"/>
      <c r="D570" s="59"/>
      <c r="E570" s="59"/>
      <c r="F570" s="10"/>
      <c r="G570" s="10"/>
      <c r="H570" s="60"/>
      <c r="I570" s="10"/>
      <c r="J570" s="60"/>
      <c r="K570" s="6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.75" customHeight="1">
      <c r="A571" s="10"/>
      <c r="B571" s="58"/>
      <c r="C571" s="41"/>
      <c r="D571" s="59"/>
      <c r="E571" s="59"/>
      <c r="F571" s="10"/>
      <c r="G571" s="10"/>
      <c r="H571" s="60"/>
      <c r="I571" s="10"/>
      <c r="J571" s="60"/>
      <c r="K571" s="6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.75" customHeight="1">
      <c r="A572" s="10"/>
      <c r="B572" s="58"/>
      <c r="C572" s="41"/>
      <c r="D572" s="59"/>
      <c r="E572" s="59"/>
      <c r="F572" s="10"/>
      <c r="G572" s="10"/>
      <c r="H572" s="60"/>
      <c r="I572" s="10"/>
      <c r="J572" s="60"/>
      <c r="K572" s="6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.75" customHeight="1">
      <c r="A573" s="10"/>
      <c r="B573" s="58"/>
      <c r="C573" s="41"/>
      <c r="D573" s="59"/>
      <c r="E573" s="59"/>
      <c r="F573" s="10"/>
      <c r="G573" s="10"/>
      <c r="H573" s="60"/>
      <c r="I573" s="10"/>
      <c r="J573" s="60"/>
      <c r="K573" s="6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.75" customHeight="1">
      <c r="A574" s="10"/>
      <c r="B574" s="58"/>
      <c r="C574" s="41"/>
      <c r="D574" s="59"/>
      <c r="E574" s="59"/>
      <c r="F574" s="10"/>
      <c r="G574" s="10"/>
      <c r="H574" s="60"/>
      <c r="I574" s="10"/>
      <c r="J574" s="60"/>
      <c r="K574" s="6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.75" customHeight="1">
      <c r="A575" s="10"/>
      <c r="B575" s="58"/>
      <c r="C575" s="41"/>
      <c r="D575" s="59"/>
      <c r="E575" s="59"/>
      <c r="F575" s="10"/>
      <c r="G575" s="10"/>
      <c r="H575" s="60"/>
      <c r="I575" s="10"/>
      <c r="J575" s="60"/>
      <c r="K575" s="6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.75" customHeight="1">
      <c r="A576" s="10"/>
      <c r="B576" s="58"/>
      <c r="C576" s="41"/>
      <c r="D576" s="59"/>
      <c r="E576" s="59"/>
      <c r="F576" s="10"/>
      <c r="G576" s="10"/>
      <c r="H576" s="60"/>
      <c r="I576" s="10"/>
      <c r="J576" s="60"/>
      <c r="K576" s="6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.75" customHeight="1">
      <c r="A577" s="10"/>
      <c r="B577" s="58"/>
      <c r="C577" s="41"/>
      <c r="D577" s="59"/>
      <c r="E577" s="59"/>
      <c r="F577" s="10"/>
      <c r="G577" s="10"/>
      <c r="H577" s="60"/>
      <c r="I577" s="10"/>
      <c r="J577" s="60"/>
      <c r="K577" s="6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.75" customHeight="1">
      <c r="A578" s="10"/>
      <c r="B578" s="58"/>
      <c r="C578" s="41"/>
      <c r="D578" s="59"/>
      <c r="E578" s="59"/>
      <c r="F578" s="10"/>
      <c r="G578" s="10"/>
      <c r="H578" s="60"/>
      <c r="I578" s="10"/>
      <c r="J578" s="60"/>
      <c r="K578" s="6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.75" customHeight="1">
      <c r="A579" s="10"/>
      <c r="B579" s="58"/>
      <c r="C579" s="41"/>
      <c r="D579" s="59"/>
      <c r="E579" s="59"/>
      <c r="F579" s="10"/>
      <c r="G579" s="10"/>
      <c r="H579" s="60"/>
      <c r="I579" s="10"/>
      <c r="J579" s="60"/>
      <c r="K579" s="6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.75" customHeight="1">
      <c r="A580" s="10"/>
      <c r="B580" s="58"/>
      <c r="C580" s="41"/>
      <c r="D580" s="59"/>
      <c r="E580" s="59"/>
      <c r="F580" s="10"/>
      <c r="G580" s="10"/>
      <c r="H580" s="60"/>
      <c r="I580" s="10"/>
      <c r="J580" s="60"/>
      <c r="K580" s="6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.75" customHeight="1">
      <c r="A581" s="10"/>
      <c r="B581" s="58"/>
      <c r="C581" s="41"/>
      <c r="D581" s="59"/>
      <c r="E581" s="59"/>
      <c r="F581" s="10"/>
      <c r="G581" s="10"/>
      <c r="H581" s="60"/>
      <c r="I581" s="10"/>
      <c r="J581" s="60"/>
      <c r="K581" s="6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.75" customHeight="1">
      <c r="A582" s="10"/>
      <c r="B582" s="58"/>
      <c r="C582" s="41"/>
      <c r="D582" s="59"/>
      <c r="E582" s="59"/>
      <c r="F582" s="10"/>
      <c r="G582" s="10"/>
      <c r="H582" s="60"/>
      <c r="I582" s="10"/>
      <c r="J582" s="60"/>
      <c r="K582" s="6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.75" customHeight="1">
      <c r="A583" s="10"/>
      <c r="B583" s="58"/>
      <c r="C583" s="41"/>
      <c r="D583" s="59"/>
      <c r="E583" s="59"/>
      <c r="F583" s="10"/>
      <c r="G583" s="10"/>
      <c r="H583" s="60"/>
      <c r="I583" s="10"/>
      <c r="J583" s="60"/>
      <c r="K583" s="6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.75" customHeight="1">
      <c r="A584" s="10"/>
      <c r="B584" s="58"/>
      <c r="C584" s="41"/>
      <c r="D584" s="59"/>
      <c r="E584" s="59"/>
      <c r="F584" s="10"/>
      <c r="G584" s="10"/>
      <c r="H584" s="60"/>
      <c r="I584" s="10"/>
      <c r="J584" s="60"/>
      <c r="K584" s="6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.75" customHeight="1">
      <c r="A585" s="10"/>
      <c r="B585" s="58"/>
      <c r="C585" s="41"/>
      <c r="D585" s="59"/>
      <c r="E585" s="59"/>
      <c r="F585" s="10"/>
      <c r="G585" s="10"/>
      <c r="H585" s="60"/>
      <c r="I585" s="10"/>
      <c r="J585" s="60"/>
      <c r="K585" s="6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.75" customHeight="1">
      <c r="A586" s="10"/>
      <c r="B586" s="58"/>
      <c r="C586" s="41"/>
      <c r="D586" s="59"/>
      <c r="E586" s="59"/>
      <c r="F586" s="10"/>
      <c r="G586" s="10"/>
      <c r="H586" s="60"/>
      <c r="I586" s="10"/>
      <c r="J586" s="60"/>
      <c r="K586" s="6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.75" customHeight="1">
      <c r="A587" s="10"/>
      <c r="B587" s="58"/>
      <c r="C587" s="41"/>
      <c r="D587" s="59"/>
      <c r="E587" s="59"/>
      <c r="F587" s="10"/>
      <c r="G587" s="10"/>
      <c r="H587" s="60"/>
      <c r="I587" s="10"/>
      <c r="J587" s="60"/>
      <c r="K587" s="6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.75" customHeight="1">
      <c r="A588" s="10"/>
      <c r="B588" s="58"/>
      <c r="C588" s="41"/>
      <c r="D588" s="59"/>
      <c r="E588" s="59"/>
      <c r="F588" s="10"/>
      <c r="G588" s="10"/>
      <c r="H588" s="60"/>
      <c r="I588" s="10"/>
      <c r="J588" s="60"/>
      <c r="K588" s="6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.75" customHeight="1">
      <c r="A589" s="10"/>
      <c r="B589" s="58"/>
      <c r="C589" s="41"/>
      <c r="D589" s="59"/>
      <c r="E589" s="59"/>
      <c r="F589" s="10"/>
      <c r="G589" s="10"/>
      <c r="H589" s="60"/>
      <c r="I589" s="10"/>
      <c r="J589" s="60"/>
      <c r="K589" s="6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.75" customHeight="1">
      <c r="A590" s="10"/>
      <c r="B590" s="58"/>
      <c r="C590" s="41"/>
      <c r="D590" s="59"/>
      <c r="E590" s="59"/>
      <c r="F590" s="10"/>
      <c r="G590" s="10"/>
      <c r="H590" s="60"/>
      <c r="I590" s="10"/>
      <c r="J590" s="60"/>
      <c r="K590" s="6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.75" customHeight="1">
      <c r="A591" s="10"/>
      <c r="B591" s="58"/>
      <c r="C591" s="41"/>
      <c r="D591" s="59"/>
      <c r="E591" s="59"/>
      <c r="F591" s="10"/>
      <c r="G591" s="10"/>
      <c r="H591" s="60"/>
      <c r="I591" s="10"/>
      <c r="J591" s="60"/>
      <c r="K591" s="6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.75" customHeight="1">
      <c r="A592" s="10"/>
      <c r="B592" s="58"/>
      <c r="C592" s="41"/>
      <c r="D592" s="59"/>
      <c r="E592" s="59"/>
      <c r="F592" s="10"/>
      <c r="G592" s="10"/>
      <c r="H592" s="60"/>
      <c r="I592" s="10"/>
      <c r="J592" s="60"/>
      <c r="K592" s="6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.75" customHeight="1">
      <c r="A593" s="10"/>
      <c r="B593" s="58"/>
      <c r="C593" s="41"/>
      <c r="D593" s="59"/>
      <c r="E593" s="59"/>
      <c r="F593" s="10"/>
      <c r="G593" s="10"/>
      <c r="H593" s="60"/>
      <c r="I593" s="10"/>
      <c r="J593" s="60"/>
      <c r="K593" s="6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.75" customHeight="1">
      <c r="A594" s="10"/>
      <c r="B594" s="58"/>
      <c r="C594" s="41"/>
      <c r="D594" s="59"/>
      <c r="E594" s="59"/>
      <c r="F594" s="10"/>
      <c r="G594" s="10"/>
      <c r="H594" s="60"/>
      <c r="I594" s="10"/>
      <c r="J594" s="60"/>
      <c r="K594" s="6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.75" customHeight="1">
      <c r="A595" s="10"/>
      <c r="B595" s="58"/>
      <c r="C595" s="41"/>
      <c r="D595" s="59"/>
      <c r="E595" s="59"/>
      <c r="F595" s="10"/>
      <c r="G595" s="10"/>
      <c r="H595" s="60"/>
      <c r="I595" s="10"/>
      <c r="J595" s="60"/>
      <c r="K595" s="6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.75" customHeight="1">
      <c r="A596" s="10"/>
      <c r="B596" s="58"/>
      <c r="C596" s="41"/>
      <c r="D596" s="59"/>
      <c r="E596" s="59"/>
      <c r="F596" s="10"/>
      <c r="G596" s="10"/>
      <c r="H596" s="60"/>
      <c r="I596" s="10"/>
      <c r="J596" s="60"/>
      <c r="K596" s="6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.75" customHeight="1">
      <c r="A597" s="10"/>
      <c r="B597" s="58"/>
      <c r="C597" s="41"/>
      <c r="D597" s="59"/>
      <c r="E597" s="59"/>
      <c r="F597" s="10"/>
      <c r="G597" s="10"/>
      <c r="H597" s="60"/>
      <c r="I597" s="10"/>
      <c r="J597" s="60"/>
      <c r="K597" s="6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.75" customHeight="1">
      <c r="A598" s="10"/>
      <c r="B598" s="58"/>
      <c r="C598" s="41"/>
      <c r="D598" s="59"/>
      <c r="E598" s="59"/>
      <c r="F598" s="10"/>
      <c r="G598" s="10"/>
      <c r="H598" s="60"/>
      <c r="I598" s="10"/>
      <c r="J598" s="60"/>
      <c r="K598" s="6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.75" customHeight="1">
      <c r="A599" s="10"/>
      <c r="B599" s="58"/>
      <c r="C599" s="41"/>
      <c r="D599" s="59"/>
      <c r="E599" s="59"/>
      <c r="F599" s="10"/>
      <c r="G599" s="10"/>
      <c r="H599" s="60"/>
      <c r="I599" s="10"/>
      <c r="J599" s="60"/>
      <c r="K599" s="6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.75" customHeight="1">
      <c r="A600" s="10"/>
      <c r="B600" s="58"/>
      <c r="C600" s="41"/>
      <c r="D600" s="59"/>
      <c r="E600" s="59"/>
      <c r="F600" s="10"/>
      <c r="G600" s="10"/>
      <c r="H600" s="60"/>
      <c r="I600" s="10"/>
      <c r="J600" s="60"/>
      <c r="K600" s="6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.75" customHeight="1">
      <c r="A601" s="10"/>
      <c r="B601" s="58"/>
      <c r="C601" s="41"/>
      <c r="D601" s="59"/>
      <c r="E601" s="59"/>
      <c r="F601" s="10"/>
      <c r="G601" s="10"/>
      <c r="H601" s="60"/>
      <c r="I601" s="10"/>
      <c r="J601" s="60"/>
      <c r="K601" s="6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.75" customHeight="1">
      <c r="A602" s="10"/>
      <c r="B602" s="58"/>
      <c r="C602" s="41"/>
      <c r="D602" s="59"/>
      <c r="E602" s="59"/>
      <c r="F602" s="10"/>
      <c r="G602" s="10"/>
      <c r="H602" s="60"/>
      <c r="I602" s="10"/>
      <c r="J602" s="60"/>
      <c r="K602" s="6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.75" customHeight="1">
      <c r="A603" s="10"/>
      <c r="B603" s="58"/>
      <c r="C603" s="41"/>
      <c r="D603" s="59"/>
      <c r="E603" s="59"/>
      <c r="F603" s="10"/>
      <c r="G603" s="10"/>
      <c r="H603" s="60"/>
      <c r="I603" s="10"/>
      <c r="J603" s="60"/>
      <c r="K603" s="6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.75" customHeight="1">
      <c r="A604" s="10"/>
      <c r="B604" s="58"/>
      <c r="C604" s="41"/>
      <c r="D604" s="59"/>
      <c r="E604" s="59"/>
      <c r="F604" s="10"/>
      <c r="G604" s="10"/>
      <c r="H604" s="60"/>
      <c r="I604" s="10"/>
      <c r="J604" s="60"/>
      <c r="K604" s="6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.75" customHeight="1">
      <c r="A605" s="10"/>
      <c r="B605" s="58"/>
      <c r="C605" s="41"/>
      <c r="D605" s="59"/>
      <c r="E605" s="59"/>
      <c r="F605" s="10"/>
      <c r="G605" s="10"/>
      <c r="H605" s="60"/>
      <c r="I605" s="10"/>
      <c r="J605" s="60"/>
      <c r="K605" s="6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.75" customHeight="1">
      <c r="A606" s="10"/>
      <c r="B606" s="58"/>
      <c r="C606" s="41"/>
      <c r="D606" s="59"/>
      <c r="E606" s="59"/>
      <c r="F606" s="10"/>
      <c r="G606" s="10"/>
      <c r="H606" s="60"/>
      <c r="I606" s="10"/>
      <c r="J606" s="60"/>
      <c r="K606" s="6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.75" customHeight="1">
      <c r="A607" s="10"/>
      <c r="B607" s="58"/>
      <c r="C607" s="41"/>
      <c r="D607" s="59"/>
      <c r="E607" s="59"/>
      <c r="F607" s="10"/>
      <c r="G607" s="10"/>
      <c r="H607" s="60"/>
      <c r="I607" s="10"/>
      <c r="J607" s="60"/>
      <c r="K607" s="6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.75" customHeight="1">
      <c r="A608" s="10"/>
      <c r="B608" s="58"/>
      <c r="C608" s="41"/>
      <c r="D608" s="59"/>
      <c r="E608" s="59"/>
      <c r="F608" s="10"/>
      <c r="G608" s="10"/>
      <c r="H608" s="60"/>
      <c r="I608" s="10"/>
      <c r="J608" s="60"/>
      <c r="K608" s="6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.75" customHeight="1">
      <c r="A609" s="10"/>
      <c r="B609" s="58"/>
      <c r="C609" s="41"/>
      <c r="D609" s="59"/>
      <c r="E609" s="59"/>
      <c r="F609" s="10"/>
      <c r="G609" s="10"/>
      <c r="H609" s="60"/>
      <c r="I609" s="10"/>
      <c r="J609" s="60"/>
      <c r="K609" s="6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.75" customHeight="1">
      <c r="A610" s="10"/>
      <c r="B610" s="58"/>
      <c r="C610" s="41"/>
      <c r="D610" s="59"/>
      <c r="E610" s="59"/>
      <c r="F610" s="10"/>
      <c r="G610" s="10"/>
      <c r="H610" s="60"/>
      <c r="I610" s="10"/>
      <c r="J610" s="60"/>
      <c r="K610" s="6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.75" customHeight="1">
      <c r="A611" s="10"/>
      <c r="B611" s="58"/>
      <c r="C611" s="41"/>
      <c r="D611" s="59"/>
      <c r="E611" s="59"/>
      <c r="F611" s="10"/>
      <c r="G611" s="10"/>
      <c r="H611" s="60"/>
      <c r="I611" s="10"/>
      <c r="J611" s="60"/>
      <c r="K611" s="6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.75" customHeight="1">
      <c r="A612" s="10"/>
      <c r="B612" s="58"/>
      <c r="C612" s="41"/>
      <c r="D612" s="59"/>
      <c r="E612" s="59"/>
      <c r="F612" s="10"/>
      <c r="G612" s="10"/>
      <c r="H612" s="60"/>
      <c r="I612" s="10"/>
      <c r="J612" s="60"/>
      <c r="K612" s="6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.75" customHeight="1">
      <c r="A613" s="10"/>
      <c r="B613" s="58"/>
      <c r="C613" s="41"/>
      <c r="D613" s="59"/>
      <c r="E613" s="59"/>
      <c r="F613" s="10"/>
      <c r="G613" s="10"/>
      <c r="H613" s="60"/>
      <c r="I613" s="10"/>
      <c r="J613" s="60"/>
      <c r="K613" s="6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.75" customHeight="1">
      <c r="A614" s="10"/>
      <c r="B614" s="58"/>
      <c r="C614" s="41"/>
      <c r="D614" s="59"/>
      <c r="E614" s="59"/>
      <c r="F614" s="10"/>
      <c r="G614" s="10"/>
      <c r="H614" s="60"/>
      <c r="I614" s="10"/>
      <c r="J614" s="60"/>
      <c r="K614" s="6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.75" customHeight="1">
      <c r="A615" s="10"/>
      <c r="B615" s="58"/>
      <c r="C615" s="41"/>
      <c r="D615" s="59"/>
      <c r="E615" s="59"/>
      <c r="F615" s="10"/>
      <c r="G615" s="10"/>
      <c r="H615" s="60"/>
      <c r="I615" s="10"/>
      <c r="J615" s="60"/>
      <c r="K615" s="6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.75" customHeight="1">
      <c r="A616" s="10"/>
      <c r="B616" s="58"/>
      <c r="C616" s="41"/>
      <c r="D616" s="59"/>
      <c r="E616" s="59"/>
      <c r="F616" s="10"/>
      <c r="G616" s="10"/>
      <c r="H616" s="60"/>
      <c r="I616" s="10"/>
      <c r="J616" s="60"/>
      <c r="K616" s="6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.75" customHeight="1">
      <c r="A617" s="10"/>
      <c r="B617" s="58"/>
      <c r="C617" s="41"/>
      <c r="D617" s="59"/>
      <c r="E617" s="59"/>
      <c r="F617" s="10"/>
      <c r="G617" s="10"/>
      <c r="H617" s="60"/>
      <c r="I617" s="10"/>
      <c r="J617" s="60"/>
      <c r="K617" s="6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.75" customHeight="1">
      <c r="A618" s="10"/>
      <c r="B618" s="58"/>
      <c r="C618" s="41"/>
      <c r="D618" s="59"/>
      <c r="E618" s="59"/>
      <c r="F618" s="10"/>
      <c r="G618" s="10"/>
      <c r="H618" s="60"/>
      <c r="I618" s="10"/>
      <c r="J618" s="60"/>
      <c r="K618" s="6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.75" customHeight="1">
      <c r="A619" s="10"/>
      <c r="B619" s="58"/>
      <c r="C619" s="41"/>
      <c r="D619" s="59"/>
      <c r="E619" s="59"/>
      <c r="F619" s="10"/>
      <c r="G619" s="10"/>
      <c r="H619" s="60"/>
      <c r="I619" s="10"/>
      <c r="J619" s="60"/>
      <c r="K619" s="6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.75" customHeight="1">
      <c r="A620" s="10"/>
      <c r="B620" s="58"/>
      <c r="C620" s="41"/>
      <c r="D620" s="59"/>
      <c r="E620" s="59"/>
      <c r="F620" s="10"/>
      <c r="G620" s="10"/>
      <c r="H620" s="60"/>
      <c r="I620" s="10"/>
      <c r="J620" s="60"/>
      <c r="K620" s="6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.75" customHeight="1">
      <c r="A621" s="10"/>
      <c r="B621" s="58"/>
      <c r="C621" s="41"/>
      <c r="D621" s="59"/>
      <c r="E621" s="59"/>
      <c r="F621" s="10"/>
      <c r="G621" s="10"/>
      <c r="H621" s="60"/>
      <c r="I621" s="10"/>
      <c r="J621" s="60"/>
      <c r="K621" s="6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.75" customHeight="1">
      <c r="A622" s="10"/>
      <c r="B622" s="58"/>
      <c r="C622" s="41"/>
      <c r="D622" s="59"/>
      <c r="E622" s="59"/>
      <c r="F622" s="10"/>
      <c r="G622" s="10"/>
      <c r="H622" s="60"/>
      <c r="I622" s="10"/>
      <c r="J622" s="60"/>
      <c r="K622" s="6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.75" customHeight="1">
      <c r="A623" s="10"/>
      <c r="B623" s="58"/>
      <c r="C623" s="41"/>
      <c r="D623" s="59"/>
      <c r="E623" s="59"/>
      <c r="F623" s="10"/>
      <c r="G623" s="10"/>
      <c r="H623" s="60"/>
      <c r="I623" s="10"/>
      <c r="J623" s="60"/>
      <c r="K623" s="6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.75" customHeight="1">
      <c r="A624" s="10"/>
      <c r="B624" s="58"/>
      <c r="C624" s="41"/>
      <c r="D624" s="59"/>
      <c r="E624" s="59"/>
      <c r="F624" s="10"/>
      <c r="G624" s="10"/>
      <c r="H624" s="60"/>
      <c r="I624" s="10"/>
      <c r="J624" s="60"/>
      <c r="K624" s="6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.75" customHeight="1">
      <c r="A625" s="10"/>
      <c r="B625" s="58"/>
      <c r="C625" s="41"/>
      <c r="D625" s="59"/>
      <c r="E625" s="59"/>
      <c r="F625" s="10"/>
      <c r="G625" s="10"/>
      <c r="H625" s="60"/>
      <c r="I625" s="10"/>
      <c r="J625" s="60"/>
      <c r="K625" s="6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.75" customHeight="1">
      <c r="A626" s="10"/>
      <c r="B626" s="58"/>
      <c r="C626" s="41"/>
      <c r="D626" s="59"/>
      <c r="E626" s="59"/>
      <c r="F626" s="10"/>
      <c r="G626" s="10"/>
      <c r="H626" s="60"/>
      <c r="I626" s="10"/>
      <c r="J626" s="60"/>
      <c r="K626" s="6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.75" customHeight="1">
      <c r="A627" s="10"/>
      <c r="B627" s="58"/>
      <c r="C627" s="41"/>
      <c r="D627" s="59"/>
      <c r="E627" s="59"/>
      <c r="F627" s="10"/>
      <c r="G627" s="10"/>
      <c r="H627" s="60"/>
      <c r="I627" s="10"/>
      <c r="J627" s="60"/>
      <c r="K627" s="6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.75" customHeight="1">
      <c r="A628" s="10"/>
      <c r="B628" s="58"/>
      <c r="C628" s="41"/>
      <c r="D628" s="59"/>
      <c r="E628" s="59"/>
      <c r="F628" s="10"/>
      <c r="G628" s="10"/>
      <c r="H628" s="60"/>
      <c r="I628" s="10"/>
      <c r="J628" s="60"/>
      <c r="K628" s="6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.75" customHeight="1">
      <c r="A629" s="10"/>
      <c r="B629" s="58"/>
      <c r="C629" s="41"/>
      <c r="D629" s="59"/>
      <c r="E629" s="59"/>
      <c r="F629" s="10"/>
      <c r="G629" s="10"/>
      <c r="H629" s="60"/>
      <c r="I629" s="10"/>
      <c r="J629" s="60"/>
      <c r="K629" s="6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.75" customHeight="1">
      <c r="A630" s="10"/>
      <c r="B630" s="58"/>
      <c r="C630" s="41"/>
      <c r="D630" s="59"/>
      <c r="E630" s="59"/>
      <c r="F630" s="10"/>
      <c r="G630" s="10"/>
      <c r="H630" s="60"/>
      <c r="I630" s="10"/>
      <c r="J630" s="60"/>
      <c r="K630" s="6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.75" customHeight="1">
      <c r="A631" s="10"/>
      <c r="B631" s="58"/>
      <c r="C631" s="41"/>
      <c r="D631" s="59"/>
      <c r="E631" s="59"/>
      <c r="F631" s="10"/>
      <c r="G631" s="10"/>
      <c r="H631" s="60"/>
      <c r="I631" s="10"/>
      <c r="J631" s="60"/>
      <c r="K631" s="6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.75" customHeight="1">
      <c r="A632" s="10"/>
      <c r="B632" s="58"/>
      <c r="C632" s="41"/>
      <c r="D632" s="59"/>
      <c r="E632" s="59"/>
      <c r="F632" s="10"/>
      <c r="G632" s="10"/>
      <c r="H632" s="60"/>
      <c r="I632" s="10"/>
      <c r="J632" s="60"/>
      <c r="K632" s="6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.75" customHeight="1">
      <c r="A633" s="10"/>
      <c r="B633" s="58"/>
      <c r="C633" s="41"/>
      <c r="D633" s="59"/>
      <c r="E633" s="59"/>
      <c r="F633" s="10"/>
      <c r="G633" s="10"/>
      <c r="H633" s="60"/>
      <c r="I633" s="10"/>
      <c r="J633" s="60"/>
      <c r="K633" s="6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.75" customHeight="1">
      <c r="A634" s="10"/>
      <c r="B634" s="58"/>
      <c r="C634" s="41"/>
      <c r="D634" s="59"/>
      <c r="E634" s="59"/>
      <c r="F634" s="10"/>
      <c r="G634" s="10"/>
      <c r="H634" s="60"/>
      <c r="I634" s="10"/>
      <c r="J634" s="60"/>
      <c r="K634" s="6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.75" customHeight="1">
      <c r="A635" s="10"/>
      <c r="B635" s="58"/>
      <c r="C635" s="41"/>
      <c r="D635" s="59"/>
      <c r="E635" s="59"/>
      <c r="F635" s="10"/>
      <c r="G635" s="10"/>
      <c r="H635" s="60"/>
      <c r="I635" s="10"/>
      <c r="J635" s="60"/>
      <c r="K635" s="6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.75" customHeight="1">
      <c r="A636" s="10"/>
      <c r="B636" s="58"/>
      <c r="C636" s="41"/>
      <c r="D636" s="59"/>
      <c r="E636" s="59"/>
      <c r="F636" s="10"/>
      <c r="G636" s="10"/>
      <c r="H636" s="60"/>
      <c r="I636" s="10"/>
      <c r="J636" s="60"/>
      <c r="K636" s="6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.75" customHeight="1">
      <c r="A637" s="10"/>
      <c r="B637" s="58"/>
      <c r="C637" s="41"/>
      <c r="D637" s="59"/>
      <c r="E637" s="59"/>
      <c r="F637" s="10"/>
      <c r="G637" s="10"/>
      <c r="H637" s="60"/>
      <c r="I637" s="10"/>
      <c r="J637" s="60"/>
      <c r="K637" s="6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.75" customHeight="1">
      <c r="A638" s="10"/>
      <c r="B638" s="58"/>
      <c r="C638" s="41"/>
      <c r="D638" s="59"/>
      <c r="E638" s="59"/>
      <c r="F638" s="10"/>
      <c r="G638" s="10"/>
      <c r="H638" s="60"/>
      <c r="I638" s="10"/>
      <c r="J638" s="60"/>
      <c r="K638" s="6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.75" customHeight="1">
      <c r="A639" s="10"/>
      <c r="B639" s="58"/>
      <c r="C639" s="41"/>
      <c r="D639" s="59"/>
      <c r="E639" s="59"/>
      <c r="F639" s="10"/>
      <c r="G639" s="10"/>
      <c r="H639" s="60"/>
      <c r="I639" s="10"/>
      <c r="J639" s="60"/>
      <c r="K639" s="6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.75" customHeight="1">
      <c r="A640" s="10"/>
      <c r="B640" s="58"/>
      <c r="C640" s="41"/>
      <c r="D640" s="59"/>
      <c r="E640" s="59"/>
      <c r="F640" s="10"/>
      <c r="G640" s="10"/>
      <c r="H640" s="60"/>
      <c r="I640" s="10"/>
      <c r="J640" s="60"/>
      <c r="K640" s="6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.75" customHeight="1">
      <c r="A641" s="10"/>
      <c r="B641" s="58"/>
      <c r="C641" s="41"/>
      <c r="D641" s="59"/>
      <c r="E641" s="59"/>
      <c r="F641" s="10"/>
      <c r="G641" s="10"/>
      <c r="H641" s="60"/>
      <c r="I641" s="10"/>
      <c r="J641" s="60"/>
      <c r="K641" s="6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.75" customHeight="1">
      <c r="A642" s="10"/>
      <c r="B642" s="58"/>
      <c r="C642" s="41"/>
      <c r="D642" s="59"/>
      <c r="E642" s="59"/>
      <c r="F642" s="10"/>
      <c r="G642" s="10"/>
      <c r="H642" s="60"/>
      <c r="I642" s="10"/>
      <c r="J642" s="60"/>
      <c r="K642" s="6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.75" customHeight="1">
      <c r="A643" s="10"/>
      <c r="B643" s="58"/>
      <c r="C643" s="41"/>
      <c r="D643" s="59"/>
      <c r="E643" s="59"/>
      <c r="F643" s="10"/>
      <c r="G643" s="10"/>
      <c r="H643" s="60"/>
      <c r="I643" s="10"/>
      <c r="J643" s="60"/>
      <c r="K643" s="6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.75" customHeight="1">
      <c r="A644" s="10"/>
      <c r="B644" s="58"/>
      <c r="C644" s="41"/>
      <c r="D644" s="59"/>
      <c r="E644" s="59"/>
      <c r="F644" s="10"/>
      <c r="G644" s="10"/>
      <c r="H644" s="60"/>
      <c r="I644" s="10"/>
      <c r="J644" s="60"/>
      <c r="K644" s="6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.75" customHeight="1">
      <c r="A645" s="10"/>
      <c r="B645" s="58"/>
      <c r="C645" s="41"/>
      <c r="D645" s="59"/>
      <c r="E645" s="59"/>
      <c r="F645" s="10"/>
      <c r="G645" s="10"/>
      <c r="H645" s="60"/>
      <c r="I645" s="10"/>
      <c r="J645" s="60"/>
      <c r="K645" s="6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.75" customHeight="1">
      <c r="A646" s="10"/>
      <c r="B646" s="58"/>
      <c r="C646" s="41"/>
      <c r="D646" s="59"/>
      <c r="E646" s="59"/>
      <c r="F646" s="10"/>
      <c r="G646" s="10"/>
      <c r="H646" s="60"/>
      <c r="I646" s="10"/>
      <c r="J646" s="60"/>
      <c r="K646" s="6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.75" customHeight="1">
      <c r="A647" s="10"/>
      <c r="B647" s="58"/>
      <c r="C647" s="41"/>
      <c r="D647" s="59"/>
      <c r="E647" s="59"/>
      <c r="F647" s="10"/>
      <c r="G647" s="10"/>
      <c r="H647" s="60"/>
      <c r="I647" s="10"/>
      <c r="J647" s="60"/>
      <c r="K647" s="6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.75" customHeight="1">
      <c r="A648" s="10"/>
      <c r="B648" s="58"/>
      <c r="C648" s="41"/>
      <c r="D648" s="59"/>
      <c r="E648" s="59"/>
      <c r="F648" s="10"/>
      <c r="G648" s="10"/>
      <c r="H648" s="60"/>
      <c r="I648" s="10"/>
      <c r="J648" s="60"/>
      <c r="K648" s="6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.75" customHeight="1">
      <c r="A649" s="10"/>
      <c r="B649" s="58"/>
      <c r="C649" s="41"/>
      <c r="D649" s="59"/>
      <c r="E649" s="59"/>
      <c r="F649" s="10"/>
      <c r="G649" s="10"/>
      <c r="H649" s="60"/>
      <c r="I649" s="10"/>
      <c r="J649" s="60"/>
      <c r="K649" s="6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.75" customHeight="1">
      <c r="A650" s="10"/>
      <c r="B650" s="58"/>
      <c r="C650" s="41"/>
      <c r="D650" s="59"/>
      <c r="E650" s="59"/>
      <c r="F650" s="10"/>
      <c r="G650" s="10"/>
      <c r="H650" s="60"/>
      <c r="I650" s="10"/>
      <c r="J650" s="60"/>
      <c r="K650" s="6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.75" customHeight="1">
      <c r="A651" s="10"/>
      <c r="B651" s="58"/>
      <c r="C651" s="41"/>
      <c r="D651" s="59"/>
      <c r="E651" s="59"/>
      <c r="F651" s="10"/>
      <c r="G651" s="10"/>
      <c r="H651" s="60"/>
      <c r="I651" s="10"/>
      <c r="J651" s="60"/>
      <c r="K651" s="6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.75" customHeight="1">
      <c r="A652" s="10"/>
      <c r="B652" s="58"/>
      <c r="C652" s="41"/>
      <c r="D652" s="59"/>
      <c r="E652" s="59"/>
      <c r="F652" s="10"/>
      <c r="G652" s="10"/>
      <c r="H652" s="60"/>
      <c r="I652" s="10"/>
      <c r="J652" s="60"/>
      <c r="K652" s="6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.75" customHeight="1">
      <c r="A653" s="10"/>
      <c r="B653" s="58"/>
      <c r="C653" s="41"/>
      <c r="D653" s="59"/>
      <c r="E653" s="59"/>
      <c r="F653" s="10"/>
      <c r="G653" s="10"/>
      <c r="H653" s="60"/>
      <c r="I653" s="10"/>
      <c r="J653" s="60"/>
      <c r="K653" s="6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.75" customHeight="1">
      <c r="A654" s="10"/>
      <c r="B654" s="58"/>
      <c r="C654" s="41"/>
      <c r="D654" s="59"/>
      <c r="E654" s="59"/>
      <c r="F654" s="10"/>
      <c r="G654" s="10"/>
      <c r="H654" s="60"/>
      <c r="I654" s="10"/>
      <c r="J654" s="60"/>
      <c r="K654" s="6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.75" customHeight="1">
      <c r="A655" s="10"/>
      <c r="B655" s="58"/>
      <c r="C655" s="41"/>
      <c r="D655" s="59"/>
      <c r="E655" s="59"/>
      <c r="F655" s="10"/>
      <c r="G655" s="10"/>
      <c r="H655" s="60"/>
      <c r="I655" s="10"/>
      <c r="J655" s="60"/>
      <c r="K655" s="6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.75" customHeight="1">
      <c r="A656" s="10"/>
      <c r="B656" s="58"/>
      <c r="C656" s="41"/>
      <c r="D656" s="59"/>
      <c r="E656" s="59"/>
      <c r="F656" s="10"/>
      <c r="G656" s="10"/>
      <c r="H656" s="60"/>
      <c r="I656" s="10"/>
      <c r="J656" s="60"/>
      <c r="K656" s="6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.75" customHeight="1">
      <c r="A657" s="10"/>
      <c r="B657" s="58"/>
      <c r="C657" s="41"/>
      <c r="D657" s="59"/>
      <c r="E657" s="59"/>
      <c r="F657" s="10"/>
      <c r="G657" s="10"/>
      <c r="H657" s="60"/>
      <c r="I657" s="10"/>
      <c r="J657" s="60"/>
      <c r="K657" s="6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.75" customHeight="1">
      <c r="A658" s="10"/>
      <c r="B658" s="58"/>
      <c r="C658" s="41"/>
      <c r="D658" s="59"/>
      <c r="E658" s="59"/>
      <c r="F658" s="10"/>
      <c r="G658" s="10"/>
      <c r="H658" s="60"/>
      <c r="I658" s="10"/>
      <c r="J658" s="60"/>
      <c r="K658" s="6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.75" customHeight="1">
      <c r="A659" s="10"/>
      <c r="B659" s="58"/>
      <c r="C659" s="41"/>
      <c r="D659" s="59"/>
      <c r="E659" s="59"/>
      <c r="F659" s="10"/>
      <c r="G659" s="10"/>
      <c r="H659" s="60"/>
      <c r="I659" s="10"/>
      <c r="J659" s="60"/>
      <c r="K659" s="6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.75" customHeight="1">
      <c r="A660" s="10"/>
      <c r="B660" s="58"/>
      <c r="C660" s="41"/>
      <c r="D660" s="59"/>
      <c r="E660" s="59"/>
      <c r="F660" s="10"/>
      <c r="G660" s="10"/>
      <c r="H660" s="60"/>
      <c r="I660" s="10"/>
      <c r="J660" s="60"/>
      <c r="K660" s="6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.75" customHeight="1">
      <c r="A661" s="10"/>
      <c r="B661" s="58"/>
      <c r="C661" s="41"/>
      <c r="D661" s="59"/>
      <c r="E661" s="59"/>
      <c r="F661" s="10"/>
      <c r="G661" s="10"/>
      <c r="H661" s="60"/>
      <c r="I661" s="10"/>
      <c r="J661" s="60"/>
      <c r="K661" s="6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.75" customHeight="1">
      <c r="A662" s="10"/>
      <c r="B662" s="58"/>
      <c r="C662" s="41"/>
      <c r="D662" s="59"/>
      <c r="E662" s="59"/>
      <c r="F662" s="10"/>
      <c r="G662" s="10"/>
      <c r="H662" s="60"/>
      <c r="I662" s="10"/>
      <c r="J662" s="60"/>
      <c r="K662" s="6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.75" customHeight="1">
      <c r="A663" s="10"/>
      <c r="B663" s="58"/>
      <c r="C663" s="41"/>
      <c r="D663" s="59"/>
      <c r="E663" s="59"/>
      <c r="F663" s="10"/>
      <c r="G663" s="10"/>
      <c r="H663" s="60"/>
      <c r="I663" s="10"/>
      <c r="J663" s="60"/>
      <c r="K663" s="6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.75" customHeight="1">
      <c r="A664" s="10"/>
      <c r="B664" s="58"/>
      <c r="C664" s="41"/>
      <c r="D664" s="59"/>
      <c r="E664" s="59"/>
      <c r="F664" s="10"/>
      <c r="G664" s="10"/>
      <c r="H664" s="60"/>
      <c r="I664" s="10"/>
      <c r="J664" s="60"/>
      <c r="K664" s="6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.75" customHeight="1">
      <c r="A665" s="10"/>
      <c r="B665" s="58"/>
      <c r="C665" s="41"/>
      <c r="D665" s="59"/>
      <c r="E665" s="59"/>
      <c r="F665" s="10"/>
      <c r="G665" s="10"/>
      <c r="H665" s="60"/>
      <c r="I665" s="10"/>
      <c r="J665" s="60"/>
      <c r="K665" s="6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.75" customHeight="1">
      <c r="A666" s="10"/>
      <c r="B666" s="58"/>
      <c r="C666" s="41"/>
      <c r="D666" s="59"/>
      <c r="E666" s="59"/>
      <c r="F666" s="10"/>
      <c r="G666" s="10"/>
      <c r="H666" s="60"/>
      <c r="I666" s="10"/>
      <c r="J666" s="60"/>
      <c r="K666" s="6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.75" customHeight="1">
      <c r="A667" s="10"/>
      <c r="B667" s="58"/>
      <c r="C667" s="41"/>
      <c r="D667" s="59"/>
      <c r="E667" s="59"/>
      <c r="F667" s="10"/>
      <c r="G667" s="10"/>
      <c r="H667" s="60"/>
      <c r="I667" s="10"/>
      <c r="J667" s="60"/>
      <c r="K667" s="6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.75" customHeight="1">
      <c r="A668" s="10"/>
      <c r="B668" s="58"/>
      <c r="C668" s="41"/>
      <c r="D668" s="59"/>
      <c r="E668" s="59"/>
      <c r="F668" s="10"/>
      <c r="G668" s="10"/>
      <c r="H668" s="60"/>
      <c r="I668" s="10"/>
      <c r="J668" s="60"/>
      <c r="K668" s="6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.75" customHeight="1">
      <c r="A669" s="10"/>
      <c r="B669" s="58"/>
      <c r="C669" s="41"/>
      <c r="D669" s="59"/>
      <c r="E669" s="59"/>
      <c r="F669" s="10"/>
      <c r="G669" s="10"/>
      <c r="H669" s="60"/>
      <c r="I669" s="10"/>
      <c r="J669" s="60"/>
      <c r="K669" s="6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.75" customHeight="1">
      <c r="A670" s="10"/>
      <c r="B670" s="58"/>
      <c r="C670" s="41"/>
      <c r="D670" s="59"/>
      <c r="E670" s="59"/>
      <c r="F670" s="10"/>
      <c r="G670" s="10"/>
      <c r="H670" s="60"/>
      <c r="I670" s="10"/>
      <c r="J670" s="60"/>
      <c r="K670" s="6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.75" customHeight="1">
      <c r="A671" s="10"/>
      <c r="B671" s="58"/>
      <c r="C671" s="41"/>
      <c r="D671" s="59"/>
      <c r="E671" s="59"/>
      <c r="F671" s="10"/>
      <c r="G671" s="10"/>
      <c r="H671" s="60"/>
      <c r="I671" s="10"/>
      <c r="J671" s="60"/>
      <c r="K671" s="6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.75" customHeight="1">
      <c r="A672" s="10"/>
      <c r="B672" s="58"/>
      <c r="C672" s="41"/>
      <c r="D672" s="59"/>
      <c r="E672" s="59"/>
      <c r="F672" s="10"/>
      <c r="G672" s="10"/>
      <c r="H672" s="60"/>
      <c r="I672" s="10"/>
      <c r="J672" s="60"/>
      <c r="K672" s="6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.75" customHeight="1">
      <c r="A673" s="10"/>
      <c r="B673" s="58"/>
      <c r="C673" s="41"/>
      <c r="D673" s="59"/>
      <c r="E673" s="59"/>
      <c r="F673" s="10"/>
      <c r="G673" s="10"/>
      <c r="H673" s="60"/>
      <c r="I673" s="10"/>
      <c r="J673" s="60"/>
      <c r="K673" s="6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.75" customHeight="1">
      <c r="A674" s="10"/>
      <c r="B674" s="58"/>
      <c r="C674" s="41"/>
      <c r="D674" s="59"/>
      <c r="E674" s="59"/>
      <c r="F674" s="10"/>
      <c r="G674" s="10"/>
      <c r="H674" s="60"/>
      <c r="I674" s="10"/>
      <c r="J674" s="60"/>
      <c r="K674" s="6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.75" customHeight="1">
      <c r="A675" s="10"/>
      <c r="B675" s="58"/>
      <c r="C675" s="41"/>
      <c r="D675" s="59"/>
      <c r="E675" s="59"/>
      <c r="F675" s="10"/>
      <c r="G675" s="10"/>
      <c r="H675" s="60"/>
      <c r="I675" s="10"/>
      <c r="J675" s="60"/>
      <c r="K675" s="6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.75" customHeight="1">
      <c r="A676" s="10"/>
      <c r="B676" s="58"/>
      <c r="C676" s="41"/>
      <c r="D676" s="59"/>
      <c r="E676" s="59"/>
      <c r="F676" s="10"/>
      <c r="G676" s="10"/>
      <c r="H676" s="60"/>
      <c r="I676" s="10"/>
      <c r="J676" s="60"/>
      <c r="K676" s="6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.75" customHeight="1">
      <c r="A677" s="10"/>
      <c r="B677" s="58"/>
      <c r="C677" s="41"/>
      <c r="D677" s="59"/>
      <c r="E677" s="59"/>
      <c r="F677" s="10"/>
      <c r="G677" s="10"/>
      <c r="H677" s="60"/>
      <c r="I677" s="10"/>
      <c r="J677" s="60"/>
      <c r="K677" s="6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.75" customHeight="1">
      <c r="A678" s="10"/>
      <c r="B678" s="58"/>
      <c r="C678" s="41"/>
      <c r="D678" s="59"/>
      <c r="E678" s="59"/>
      <c r="F678" s="10"/>
      <c r="G678" s="10"/>
      <c r="H678" s="60"/>
      <c r="I678" s="10"/>
      <c r="J678" s="60"/>
      <c r="K678" s="6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.75" customHeight="1">
      <c r="A679" s="10"/>
      <c r="B679" s="58"/>
      <c r="C679" s="41"/>
      <c r="D679" s="59"/>
      <c r="E679" s="59"/>
      <c r="F679" s="10"/>
      <c r="G679" s="10"/>
      <c r="H679" s="60"/>
      <c r="I679" s="10"/>
      <c r="J679" s="60"/>
      <c r="K679" s="6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.75" customHeight="1">
      <c r="A680" s="10"/>
      <c r="B680" s="58"/>
      <c r="C680" s="41"/>
      <c r="D680" s="59"/>
      <c r="E680" s="59"/>
      <c r="F680" s="10"/>
      <c r="G680" s="10"/>
      <c r="H680" s="60"/>
      <c r="I680" s="10"/>
      <c r="J680" s="60"/>
      <c r="K680" s="6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.75" customHeight="1">
      <c r="A681" s="10"/>
      <c r="B681" s="58"/>
      <c r="C681" s="41"/>
      <c r="D681" s="59"/>
      <c r="E681" s="59"/>
      <c r="F681" s="10"/>
      <c r="G681" s="10"/>
      <c r="H681" s="60"/>
      <c r="I681" s="10"/>
      <c r="J681" s="60"/>
      <c r="K681" s="6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.75" customHeight="1">
      <c r="A682" s="10"/>
      <c r="B682" s="58"/>
      <c r="C682" s="41"/>
      <c r="D682" s="59"/>
      <c r="E682" s="59"/>
      <c r="F682" s="10"/>
      <c r="G682" s="10"/>
      <c r="H682" s="60"/>
      <c r="I682" s="10"/>
      <c r="J682" s="60"/>
      <c r="K682" s="6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.75" customHeight="1">
      <c r="A683" s="10"/>
      <c r="B683" s="58"/>
      <c r="C683" s="41"/>
      <c r="D683" s="59"/>
      <c r="E683" s="59"/>
      <c r="F683" s="10"/>
      <c r="G683" s="10"/>
      <c r="H683" s="60"/>
      <c r="I683" s="10"/>
      <c r="J683" s="60"/>
      <c r="K683" s="6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.75" customHeight="1">
      <c r="A684" s="10"/>
      <c r="B684" s="58"/>
      <c r="C684" s="41"/>
      <c r="D684" s="59"/>
      <c r="E684" s="59"/>
      <c r="F684" s="10"/>
      <c r="G684" s="10"/>
      <c r="H684" s="60"/>
      <c r="I684" s="10"/>
      <c r="J684" s="60"/>
      <c r="K684" s="6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.75" customHeight="1">
      <c r="A685" s="10"/>
      <c r="B685" s="58"/>
      <c r="C685" s="41"/>
      <c r="D685" s="59"/>
      <c r="E685" s="59"/>
      <c r="F685" s="10"/>
      <c r="G685" s="10"/>
      <c r="H685" s="60"/>
      <c r="I685" s="10"/>
      <c r="J685" s="60"/>
      <c r="K685" s="6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.75" customHeight="1">
      <c r="A686" s="10"/>
      <c r="B686" s="58"/>
      <c r="C686" s="41"/>
      <c r="D686" s="59"/>
      <c r="E686" s="59"/>
      <c r="F686" s="10"/>
      <c r="G686" s="10"/>
      <c r="H686" s="60"/>
      <c r="I686" s="10"/>
      <c r="J686" s="60"/>
      <c r="K686" s="6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.75" customHeight="1">
      <c r="A687" s="10"/>
      <c r="B687" s="58"/>
      <c r="C687" s="41"/>
      <c r="D687" s="59"/>
      <c r="E687" s="59"/>
      <c r="F687" s="10"/>
      <c r="G687" s="10"/>
      <c r="H687" s="60"/>
      <c r="I687" s="10"/>
      <c r="J687" s="60"/>
      <c r="K687" s="6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.75" customHeight="1">
      <c r="A688" s="10"/>
      <c r="B688" s="58"/>
      <c r="C688" s="41"/>
      <c r="D688" s="59"/>
      <c r="E688" s="59"/>
      <c r="F688" s="10"/>
      <c r="G688" s="10"/>
      <c r="H688" s="60"/>
      <c r="I688" s="10"/>
      <c r="J688" s="60"/>
      <c r="K688" s="6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.75" customHeight="1">
      <c r="A689" s="10"/>
      <c r="B689" s="58"/>
      <c r="C689" s="41"/>
      <c r="D689" s="59"/>
      <c r="E689" s="59"/>
      <c r="F689" s="10"/>
      <c r="G689" s="10"/>
      <c r="H689" s="60"/>
      <c r="I689" s="10"/>
      <c r="J689" s="60"/>
      <c r="K689" s="6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.75" customHeight="1">
      <c r="A690" s="10"/>
      <c r="B690" s="58"/>
      <c r="C690" s="41"/>
      <c r="D690" s="59"/>
      <c r="E690" s="59"/>
      <c r="F690" s="10"/>
      <c r="G690" s="10"/>
      <c r="H690" s="60"/>
      <c r="I690" s="10"/>
      <c r="J690" s="60"/>
      <c r="K690" s="6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.75" customHeight="1">
      <c r="A691" s="10"/>
      <c r="B691" s="58"/>
      <c r="C691" s="41"/>
      <c r="D691" s="59"/>
      <c r="E691" s="59"/>
      <c r="F691" s="10"/>
      <c r="G691" s="10"/>
      <c r="H691" s="60"/>
      <c r="I691" s="10"/>
      <c r="J691" s="60"/>
      <c r="K691" s="6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.75" customHeight="1">
      <c r="A692" s="10"/>
      <c r="B692" s="58"/>
      <c r="C692" s="41"/>
      <c r="D692" s="59"/>
      <c r="E692" s="59"/>
      <c r="F692" s="10"/>
      <c r="G692" s="10"/>
      <c r="H692" s="60"/>
      <c r="I692" s="10"/>
      <c r="J692" s="60"/>
      <c r="K692" s="6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.75" customHeight="1">
      <c r="A693" s="10"/>
      <c r="B693" s="58"/>
      <c r="C693" s="41"/>
      <c r="D693" s="59"/>
      <c r="E693" s="59"/>
      <c r="F693" s="10"/>
      <c r="G693" s="10"/>
      <c r="H693" s="60"/>
      <c r="I693" s="10"/>
      <c r="J693" s="60"/>
      <c r="K693" s="6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.75" customHeight="1">
      <c r="A694" s="10"/>
      <c r="B694" s="58"/>
      <c r="C694" s="41"/>
      <c r="D694" s="59"/>
      <c r="E694" s="59"/>
      <c r="F694" s="10"/>
      <c r="G694" s="10"/>
      <c r="H694" s="60"/>
      <c r="I694" s="10"/>
      <c r="J694" s="60"/>
      <c r="K694" s="6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.75" customHeight="1">
      <c r="A695" s="10"/>
      <c r="B695" s="58"/>
      <c r="C695" s="41"/>
      <c r="D695" s="59"/>
      <c r="E695" s="59"/>
      <c r="F695" s="10"/>
      <c r="G695" s="10"/>
      <c r="H695" s="60"/>
      <c r="I695" s="10"/>
      <c r="J695" s="60"/>
      <c r="K695" s="6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.75" customHeight="1">
      <c r="A696" s="10"/>
      <c r="B696" s="58"/>
      <c r="C696" s="41"/>
      <c r="D696" s="59"/>
      <c r="E696" s="59"/>
      <c r="F696" s="10"/>
      <c r="G696" s="10"/>
      <c r="H696" s="60"/>
      <c r="I696" s="10"/>
      <c r="J696" s="60"/>
      <c r="K696" s="6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.75" customHeight="1">
      <c r="A697" s="10"/>
      <c r="B697" s="58"/>
      <c r="C697" s="41"/>
      <c r="D697" s="59"/>
      <c r="E697" s="59"/>
      <c r="F697" s="10"/>
      <c r="G697" s="10"/>
      <c r="H697" s="60"/>
      <c r="I697" s="10"/>
      <c r="J697" s="60"/>
      <c r="K697" s="6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.75" customHeight="1">
      <c r="A698" s="10"/>
      <c r="B698" s="58"/>
      <c r="C698" s="41"/>
      <c r="D698" s="59"/>
      <c r="E698" s="59"/>
      <c r="F698" s="10"/>
      <c r="G698" s="10"/>
      <c r="H698" s="60"/>
      <c r="I698" s="10"/>
      <c r="J698" s="60"/>
      <c r="K698" s="6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.75" customHeight="1">
      <c r="A699" s="10"/>
      <c r="B699" s="58"/>
      <c r="C699" s="41"/>
      <c r="D699" s="59"/>
      <c r="E699" s="59"/>
      <c r="F699" s="10"/>
      <c r="G699" s="10"/>
      <c r="H699" s="60"/>
      <c r="I699" s="10"/>
      <c r="J699" s="60"/>
      <c r="K699" s="6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.75" customHeight="1">
      <c r="A700" s="10"/>
      <c r="B700" s="58"/>
      <c r="C700" s="41"/>
      <c r="D700" s="59"/>
      <c r="E700" s="59"/>
      <c r="F700" s="10"/>
      <c r="G700" s="10"/>
      <c r="H700" s="60"/>
      <c r="I700" s="10"/>
      <c r="J700" s="60"/>
      <c r="K700" s="6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.75" customHeight="1">
      <c r="A701" s="10"/>
      <c r="B701" s="58"/>
      <c r="C701" s="41"/>
      <c r="D701" s="59"/>
      <c r="E701" s="59"/>
      <c r="F701" s="10"/>
      <c r="G701" s="10"/>
      <c r="H701" s="60"/>
      <c r="I701" s="10"/>
      <c r="J701" s="60"/>
      <c r="K701" s="6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.75" customHeight="1">
      <c r="A702" s="10"/>
      <c r="B702" s="58"/>
      <c r="C702" s="41"/>
      <c r="D702" s="59"/>
      <c r="E702" s="59"/>
      <c r="F702" s="10"/>
      <c r="G702" s="10"/>
      <c r="H702" s="60"/>
      <c r="I702" s="10"/>
      <c r="J702" s="60"/>
      <c r="K702" s="6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.75" customHeight="1">
      <c r="A703" s="10"/>
      <c r="B703" s="58"/>
      <c r="C703" s="41"/>
      <c r="D703" s="59"/>
      <c r="E703" s="59"/>
      <c r="F703" s="10"/>
      <c r="G703" s="10"/>
      <c r="H703" s="60"/>
      <c r="I703" s="10"/>
      <c r="J703" s="60"/>
      <c r="K703" s="6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.75" customHeight="1">
      <c r="A704" s="10"/>
      <c r="B704" s="58"/>
      <c r="C704" s="41"/>
      <c r="D704" s="59"/>
      <c r="E704" s="59"/>
      <c r="F704" s="10"/>
      <c r="G704" s="10"/>
      <c r="H704" s="60"/>
      <c r="I704" s="10"/>
      <c r="J704" s="60"/>
      <c r="K704" s="6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.75" customHeight="1">
      <c r="A705" s="10"/>
      <c r="B705" s="58"/>
      <c r="C705" s="41"/>
      <c r="D705" s="59"/>
      <c r="E705" s="59"/>
      <c r="F705" s="10"/>
      <c r="G705" s="10"/>
      <c r="H705" s="60"/>
      <c r="I705" s="10"/>
      <c r="J705" s="60"/>
      <c r="K705" s="6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.75" customHeight="1">
      <c r="A706" s="10"/>
      <c r="B706" s="58"/>
      <c r="C706" s="41"/>
      <c r="D706" s="59"/>
      <c r="E706" s="59"/>
      <c r="F706" s="10"/>
      <c r="G706" s="10"/>
      <c r="H706" s="60"/>
      <c r="I706" s="10"/>
      <c r="J706" s="60"/>
      <c r="K706" s="6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.75" customHeight="1">
      <c r="A707" s="10"/>
      <c r="B707" s="58"/>
      <c r="C707" s="41"/>
      <c r="D707" s="59"/>
      <c r="E707" s="59"/>
      <c r="F707" s="10"/>
      <c r="G707" s="10"/>
      <c r="H707" s="60"/>
      <c r="I707" s="10"/>
      <c r="J707" s="60"/>
      <c r="K707" s="6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.75" customHeight="1">
      <c r="A708" s="10"/>
      <c r="B708" s="58"/>
      <c r="C708" s="41"/>
      <c r="D708" s="59"/>
      <c r="E708" s="59"/>
      <c r="F708" s="10"/>
      <c r="G708" s="10"/>
      <c r="H708" s="60"/>
      <c r="I708" s="10"/>
      <c r="J708" s="60"/>
      <c r="K708" s="6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.75" customHeight="1">
      <c r="A709" s="10"/>
      <c r="B709" s="58"/>
      <c r="C709" s="41"/>
      <c r="D709" s="59"/>
      <c r="E709" s="59"/>
      <c r="F709" s="10"/>
      <c r="G709" s="10"/>
      <c r="H709" s="60"/>
      <c r="I709" s="10"/>
      <c r="J709" s="60"/>
      <c r="K709" s="6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.75" customHeight="1">
      <c r="A710" s="10"/>
      <c r="B710" s="58"/>
      <c r="C710" s="41"/>
      <c r="D710" s="59"/>
      <c r="E710" s="59"/>
      <c r="F710" s="10"/>
      <c r="G710" s="10"/>
      <c r="H710" s="60"/>
      <c r="I710" s="10"/>
      <c r="J710" s="60"/>
      <c r="K710" s="6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.75" customHeight="1">
      <c r="A711" s="10"/>
      <c r="B711" s="58"/>
      <c r="C711" s="41"/>
      <c r="D711" s="59"/>
      <c r="E711" s="59"/>
      <c r="F711" s="10"/>
      <c r="G711" s="10"/>
      <c r="H711" s="60"/>
      <c r="I711" s="10"/>
      <c r="J711" s="60"/>
      <c r="K711" s="6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.75" customHeight="1">
      <c r="A712" s="10"/>
      <c r="B712" s="58"/>
      <c r="C712" s="41"/>
      <c r="D712" s="59"/>
      <c r="E712" s="59"/>
      <c r="F712" s="10"/>
      <c r="G712" s="10"/>
      <c r="H712" s="60"/>
      <c r="I712" s="10"/>
      <c r="J712" s="60"/>
      <c r="K712" s="6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.75" customHeight="1">
      <c r="A713" s="10"/>
      <c r="B713" s="58"/>
      <c r="C713" s="41"/>
      <c r="D713" s="59"/>
      <c r="E713" s="59"/>
      <c r="F713" s="10"/>
      <c r="G713" s="10"/>
      <c r="H713" s="60"/>
      <c r="I713" s="10"/>
      <c r="J713" s="60"/>
      <c r="K713" s="6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.75" customHeight="1">
      <c r="A714" s="10"/>
      <c r="B714" s="58"/>
      <c r="C714" s="41"/>
      <c r="D714" s="59"/>
      <c r="E714" s="59"/>
      <c r="F714" s="10"/>
      <c r="G714" s="10"/>
      <c r="H714" s="60"/>
      <c r="I714" s="10"/>
      <c r="J714" s="60"/>
      <c r="K714" s="6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.75" customHeight="1">
      <c r="A715" s="10"/>
      <c r="B715" s="58"/>
      <c r="C715" s="41"/>
      <c r="D715" s="59"/>
      <c r="E715" s="59"/>
      <c r="F715" s="10"/>
      <c r="G715" s="10"/>
      <c r="H715" s="60"/>
      <c r="I715" s="10"/>
      <c r="J715" s="60"/>
      <c r="K715" s="6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.75" customHeight="1">
      <c r="A716" s="10"/>
      <c r="B716" s="58"/>
      <c r="C716" s="41"/>
      <c r="D716" s="59"/>
      <c r="E716" s="59"/>
      <c r="F716" s="10"/>
      <c r="G716" s="10"/>
      <c r="H716" s="60"/>
      <c r="I716" s="10"/>
      <c r="J716" s="60"/>
      <c r="K716" s="6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.75" customHeight="1">
      <c r="A717" s="10"/>
      <c r="B717" s="58"/>
      <c r="C717" s="41"/>
      <c r="D717" s="59"/>
      <c r="E717" s="59"/>
      <c r="F717" s="10"/>
      <c r="G717" s="10"/>
      <c r="H717" s="60"/>
      <c r="I717" s="10"/>
      <c r="J717" s="60"/>
      <c r="K717" s="6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.75" customHeight="1">
      <c r="A718" s="10"/>
      <c r="B718" s="58"/>
      <c r="C718" s="41"/>
      <c r="D718" s="59"/>
      <c r="E718" s="59"/>
      <c r="F718" s="10"/>
      <c r="G718" s="10"/>
      <c r="H718" s="60"/>
      <c r="I718" s="10"/>
      <c r="J718" s="60"/>
      <c r="K718" s="6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.75" customHeight="1">
      <c r="A719" s="10"/>
      <c r="B719" s="58"/>
      <c r="C719" s="41"/>
      <c r="D719" s="59"/>
      <c r="E719" s="59"/>
      <c r="F719" s="10"/>
      <c r="G719" s="10"/>
      <c r="H719" s="60"/>
      <c r="I719" s="10"/>
      <c r="J719" s="60"/>
      <c r="K719" s="6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.75" customHeight="1">
      <c r="A720" s="10"/>
      <c r="B720" s="58"/>
      <c r="C720" s="41"/>
      <c r="D720" s="59"/>
      <c r="E720" s="59"/>
      <c r="F720" s="10"/>
      <c r="G720" s="10"/>
      <c r="H720" s="60"/>
      <c r="I720" s="10"/>
      <c r="J720" s="60"/>
      <c r="K720" s="6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.75" customHeight="1">
      <c r="A721" s="10"/>
      <c r="B721" s="58"/>
      <c r="C721" s="41"/>
      <c r="D721" s="59"/>
      <c r="E721" s="59"/>
      <c r="F721" s="10"/>
      <c r="G721" s="10"/>
      <c r="H721" s="60"/>
      <c r="I721" s="10"/>
      <c r="J721" s="60"/>
      <c r="K721" s="6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.75" customHeight="1">
      <c r="A722" s="10"/>
      <c r="B722" s="58"/>
      <c r="C722" s="41"/>
      <c r="D722" s="59"/>
      <c r="E722" s="59"/>
      <c r="F722" s="10"/>
      <c r="G722" s="10"/>
      <c r="H722" s="60"/>
      <c r="I722" s="10"/>
      <c r="J722" s="60"/>
      <c r="K722" s="6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.75" customHeight="1">
      <c r="A723" s="10"/>
      <c r="B723" s="58"/>
      <c r="C723" s="41"/>
      <c r="D723" s="59"/>
      <c r="E723" s="59"/>
      <c r="F723" s="10"/>
      <c r="G723" s="10"/>
      <c r="H723" s="60"/>
      <c r="I723" s="10"/>
      <c r="J723" s="60"/>
      <c r="K723" s="6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.75" customHeight="1">
      <c r="A724" s="10"/>
      <c r="B724" s="58"/>
      <c r="C724" s="41"/>
      <c r="D724" s="59"/>
      <c r="E724" s="59"/>
      <c r="F724" s="10"/>
      <c r="G724" s="10"/>
      <c r="H724" s="60"/>
      <c r="I724" s="10"/>
      <c r="J724" s="60"/>
      <c r="K724" s="6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.75" customHeight="1">
      <c r="A725" s="10"/>
      <c r="B725" s="58"/>
      <c r="C725" s="41"/>
      <c r="D725" s="59"/>
      <c r="E725" s="59"/>
      <c r="F725" s="10"/>
      <c r="G725" s="10"/>
      <c r="H725" s="60"/>
      <c r="I725" s="10"/>
      <c r="J725" s="60"/>
      <c r="K725" s="6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.75" customHeight="1">
      <c r="A726" s="10"/>
      <c r="B726" s="58"/>
      <c r="C726" s="41"/>
      <c r="D726" s="59"/>
      <c r="E726" s="59"/>
      <c r="F726" s="10"/>
      <c r="G726" s="10"/>
      <c r="H726" s="60"/>
      <c r="I726" s="10"/>
      <c r="J726" s="60"/>
      <c r="K726" s="6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.75" customHeight="1">
      <c r="A727" s="10"/>
      <c r="B727" s="58"/>
      <c r="C727" s="41"/>
      <c r="D727" s="59"/>
      <c r="E727" s="59"/>
      <c r="F727" s="10"/>
      <c r="G727" s="10"/>
      <c r="H727" s="60"/>
      <c r="I727" s="10"/>
      <c r="J727" s="60"/>
      <c r="K727" s="6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.75" customHeight="1">
      <c r="A728" s="10"/>
      <c r="B728" s="58"/>
      <c r="C728" s="41"/>
      <c r="D728" s="59"/>
      <c r="E728" s="59"/>
      <c r="F728" s="10"/>
      <c r="G728" s="10"/>
      <c r="H728" s="60"/>
      <c r="I728" s="10"/>
      <c r="J728" s="60"/>
      <c r="K728" s="6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.75" customHeight="1">
      <c r="A729" s="10"/>
      <c r="B729" s="58"/>
      <c r="C729" s="41"/>
      <c r="D729" s="59"/>
      <c r="E729" s="59"/>
      <c r="F729" s="10"/>
      <c r="G729" s="10"/>
      <c r="H729" s="60"/>
      <c r="I729" s="10"/>
      <c r="J729" s="60"/>
      <c r="K729" s="6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.75" customHeight="1">
      <c r="A730" s="10"/>
      <c r="B730" s="58"/>
      <c r="C730" s="41"/>
      <c r="D730" s="59"/>
      <c r="E730" s="59"/>
      <c r="F730" s="10"/>
      <c r="G730" s="10"/>
      <c r="H730" s="60"/>
      <c r="I730" s="10"/>
      <c r="J730" s="60"/>
      <c r="K730" s="6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.75" customHeight="1">
      <c r="A731" s="10"/>
      <c r="B731" s="58"/>
      <c r="C731" s="41"/>
      <c r="D731" s="59"/>
      <c r="E731" s="59"/>
      <c r="F731" s="10"/>
      <c r="G731" s="10"/>
      <c r="H731" s="60"/>
      <c r="I731" s="10"/>
      <c r="J731" s="60"/>
      <c r="K731" s="6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.75" customHeight="1">
      <c r="A732" s="10"/>
      <c r="B732" s="58"/>
      <c r="C732" s="41"/>
      <c r="D732" s="59"/>
      <c r="E732" s="59"/>
      <c r="F732" s="10"/>
      <c r="G732" s="10"/>
      <c r="H732" s="60"/>
      <c r="I732" s="10"/>
      <c r="J732" s="60"/>
      <c r="K732" s="6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.75" customHeight="1">
      <c r="A733" s="10"/>
      <c r="B733" s="58"/>
      <c r="C733" s="41"/>
      <c r="D733" s="59"/>
      <c r="E733" s="59"/>
      <c r="F733" s="10"/>
      <c r="G733" s="10"/>
      <c r="H733" s="60"/>
      <c r="I733" s="10"/>
      <c r="J733" s="60"/>
      <c r="K733" s="6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.75" customHeight="1">
      <c r="A734" s="10"/>
      <c r="B734" s="58"/>
      <c r="C734" s="41"/>
      <c r="D734" s="59"/>
      <c r="E734" s="59"/>
      <c r="F734" s="10"/>
      <c r="G734" s="10"/>
      <c r="H734" s="60"/>
      <c r="I734" s="10"/>
      <c r="J734" s="60"/>
      <c r="K734" s="6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.75" customHeight="1">
      <c r="A735" s="10"/>
      <c r="B735" s="58"/>
      <c r="C735" s="41"/>
      <c r="D735" s="59"/>
      <c r="E735" s="59"/>
      <c r="F735" s="10"/>
      <c r="G735" s="10"/>
      <c r="H735" s="60"/>
      <c r="I735" s="10"/>
      <c r="J735" s="60"/>
      <c r="K735" s="6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.75" customHeight="1">
      <c r="A736" s="10"/>
      <c r="B736" s="58"/>
      <c r="C736" s="41"/>
      <c r="D736" s="59"/>
      <c r="E736" s="59"/>
      <c r="F736" s="10"/>
      <c r="G736" s="10"/>
      <c r="H736" s="60"/>
      <c r="I736" s="10"/>
      <c r="J736" s="60"/>
      <c r="K736" s="6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.75" customHeight="1">
      <c r="A737" s="10"/>
      <c r="B737" s="58"/>
      <c r="C737" s="41"/>
      <c r="D737" s="59"/>
      <c r="E737" s="59"/>
      <c r="F737" s="10"/>
      <c r="G737" s="10"/>
      <c r="H737" s="60"/>
      <c r="I737" s="10"/>
      <c r="J737" s="60"/>
      <c r="K737" s="6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.75" customHeight="1">
      <c r="A738" s="10"/>
      <c r="B738" s="58"/>
      <c r="C738" s="41"/>
      <c r="D738" s="59"/>
      <c r="E738" s="59"/>
      <c r="F738" s="10"/>
      <c r="G738" s="10"/>
      <c r="H738" s="60"/>
      <c r="I738" s="10"/>
      <c r="J738" s="60"/>
      <c r="K738" s="6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.75" customHeight="1">
      <c r="A739" s="10"/>
      <c r="B739" s="58"/>
      <c r="C739" s="41"/>
      <c r="D739" s="59"/>
      <c r="E739" s="59"/>
      <c r="F739" s="10"/>
      <c r="G739" s="10"/>
      <c r="H739" s="60"/>
      <c r="I739" s="10"/>
      <c r="J739" s="60"/>
      <c r="K739" s="6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.75" customHeight="1">
      <c r="A740" s="10"/>
      <c r="B740" s="58"/>
      <c r="C740" s="41"/>
      <c r="D740" s="59"/>
      <c r="E740" s="59"/>
      <c r="F740" s="10"/>
      <c r="G740" s="10"/>
      <c r="H740" s="60"/>
      <c r="I740" s="10"/>
      <c r="J740" s="60"/>
      <c r="K740" s="6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.75" customHeight="1">
      <c r="A741" s="10"/>
      <c r="B741" s="58"/>
      <c r="C741" s="41"/>
      <c r="D741" s="59"/>
      <c r="E741" s="59"/>
      <c r="F741" s="10"/>
      <c r="G741" s="10"/>
      <c r="H741" s="60"/>
      <c r="I741" s="10"/>
      <c r="J741" s="60"/>
      <c r="K741" s="6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.75" customHeight="1">
      <c r="A742" s="10"/>
      <c r="B742" s="58"/>
      <c r="C742" s="41"/>
      <c r="D742" s="59"/>
      <c r="E742" s="59"/>
      <c r="F742" s="10"/>
      <c r="G742" s="10"/>
      <c r="H742" s="60"/>
      <c r="I742" s="10"/>
      <c r="J742" s="60"/>
      <c r="K742" s="6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.75" customHeight="1">
      <c r="A743" s="10"/>
      <c r="B743" s="58"/>
      <c r="C743" s="41"/>
      <c r="D743" s="59"/>
      <c r="E743" s="59"/>
      <c r="F743" s="10"/>
      <c r="G743" s="10"/>
      <c r="H743" s="60"/>
      <c r="I743" s="10"/>
      <c r="J743" s="60"/>
      <c r="K743" s="6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.75" customHeight="1">
      <c r="A744" s="10"/>
      <c r="B744" s="58"/>
      <c r="C744" s="41"/>
      <c r="D744" s="59"/>
      <c r="E744" s="59"/>
      <c r="F744" s="10"/>
      <c r="G744" s="10"/>
      <c r="H744" s="60"/>
      <c r="I744" s="10"/>
      <c r="J744" s="60"/>
      <c r="K744" s="6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.75" customHeight="1">
      <c r="A745" s="10"/>
      <c r="B745" s="58"/>
      <c r="C745" s="41"/>
      <c r="D745" s="59"/>
      <c r="E745" s="59"/>
      <c r="F745" s="10"/>
      <c r="G745" s="10"/>
      <c r="H745" s="60"/>
      <c r="I745" s="10"/>
      <c r="J745" s="60"/>
      <c r="K745" s="6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.75" customHeight="1">
      <c r="A746" s="10"/>
      <c r="B746" s="58"/>
      <c r="C746" s="41"/>
      <c r="D746" s="59"/>
      <c r="E746" s="59"/>
      <c r="F746" s="10"/>
      <c r="G746" s="10"/>
      <c r="H746" s="60"/>
      <c r="I746" s="10"/>
      <c r="J746" s="60"/>
      <c r="K746" s="6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.75" customHeight="1">
      <c r="A747" s="10"/>
      <c r="B747" s="58"/>
      <c r="C747" s="41"/>
      <c r="D747" s="59"/>
      <c r="E747" s="59"/>
      <c r="F747" s="10"/>
      <c r="G747" s="10"/>
      <c r="H747" s="60"/>
      <c r="I747" s="10"/>
      <c r="J747" s="60"/>
      <c r="K747" s="6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.75" customHeight="1">
      <c r="A748" s="10"/>
      <c r="B748" s="58"/>
      <c r="C748" s="41"/>
      <c r="D748" s="59"/>
      <c r="E748" s="59"/>
      <c r="F748" s="10"/>
      <c r="G748" s="10"/>
      <c r="H748" s="60"/>
      <c r="I748" s="10"/>
      <c r="J748" s="60"/>
      <c r="K748" s="6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.75" customHeight="1">
      <c r="A749" s="10"/>
      <c r="B749" s="58"/>
      <c r="C749" s="41"/>
      <c r="D749" s="59"/>
      <c r="E749" s="59"/>
      <c r="F749" s="10"/>
      <c r="G749" s="10"/>
      <c r="H749" s="60"/>
      <c r="I749" s="10"/>
      <c r="J749" s="60"/>
      <c r="K749" s="6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.75" customHeight="1">
      <c r="A750" s="10"/>
      <c r="B750" s="58"/>
      <c r="C750" s="41"/>
      <c r="D750" s="59"/>
      <c r="E750" s="59"/>
      <c r="F750" s="10"/>
      <c r="G750" s="10"/>
      <c r="H750" s="60"/>
      <c r="I750" s="10"/>
      <c r="J750" s="60"/>
      <c r="K750" s="6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.75" customHeight="1">
      <c r="A751" s="10"/>
      <c r="B751" s="58"/>
      <c r="C751" s="41"/>
      <c r="D751" s="59"/>
      <c r="E751" s="59"/>
      <c r="F751" s="10"/>
      <c r="G751" s="10"/>
      <c r="H751" s="60"/>
      <c r="I751" s="10"/>
      <c r="J751" s="60"/>
      <c r="K751" s="6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.75" customHeight="1">
      <c r="A752" s="10"/>
      <c r="B752" s="58"/>
      <c r="C752" s="41"/>
      <c r="D752" s="59"/>
      <c r="E752" s="59"/>
      <c r="F752" s="10"/>
      <c r="G752" s="10"/>
      <c r="H752" s="60"/>
      <c r="I752" s="10"/>
      <c r="J752" s="60"/>
      <c r="K752" s="6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.75" customHeight="1">
      <c r="A753" s="10"/>
      <c r="B753" s="58"/>
      <c r="C753" s="41"/>
      <c r="D753" s="59"/>
      <c r="E753" s="59"/>
      <c r="F753" s="10"/>
      <c r="G753" s="10"/>
      <c r="H753" s="60"/>
      <c r="I753" s="10"/>
      <c r="J753" s="60"/>
      <c r="K753" s="6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.75" customHeight="1">
      <c r="A754" s="10"/>
      <c r="B754" s="58"/>
      <c r="C754" s="41"/>
      <c r="D754" s="59"/>
      <c r="E754" s="59"/>
      <c r="F754" s="10"/>
      <c r="G754" s="10"/>
      <c r="H754" s="60"/>
      <c r="I754" s="10"/>
      <c r="J754" s="60"/>
      <c r="K754" s="6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.75" customHeight="1">
      <c r="A755" s="10"/>
      <c r="B755" s="58"/>
      <c r="C755" s="41"/>
      <c r="D755" s="59"/>
      <c r="E755" s="59"/>
      <c r="F755" s="10"/>
      <c r="G755" s="10"/>
      <c r="H755" s="60"/>
      <c r="I755" s="10"/>
      <c r="J755" s="60"/>
      <c r="K755" s="6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.75" customHeight="1">
      <c r="A756" s="10"/>
      <c r="B756" s="58"/>
      <c r="C756" s="41"/>
      <c r="D756" s="59"/>
      <c r="E756" s="59"/>
      <c r="F756" s="10"/>
      <c r="G756" s="10"/>
      <c r="H756" s="60"/>
      <c r="I756" s="10"/>
      <c r="J756" s="60"/>
      <c r="K756" s="6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.75" customHeight="1">
      <c r="A757" s="10"/>
      <c r="B757" s="58"/>
      <c r="C757" s="41"/>
      <c r="D757" s="59"/>
      <c r="E757" s="59"/>
      <c r="F757" s="10"/>
      <c r="G757" s="10"/>
      <c r="H757" s="60"/>
      <c r="I757" s="10"/>
      <c r="J757" s="60"/>
      <c r="K757" s="6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.75" customHeight="1">
      <c r="A758" s="10"/>
      <c r="B758" s="58"/>
      <c r="C758" s="41"/>
      <c r="D758" s="59"/>
      <c r="E758" s="59"/>
      <c r="F758" s="10"/>
      <c r="G758" s="10"/>
      <c r="H758" s="60"/>
      <c r="I758" s="10"/>
      <c r="J758" s="60"/>
      <c r="K758" s="6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.75" customHeight="1">
      <c r="A759" s="10"/>
      <c r="B759" s="58"/>
      <c r="C759" s="41"/>
      <c r="D759" s="59"/>
      <c r="E759" s="59"/>
      <c r="F759" s="10"/>
      <c r="G759" s="10"/>
      <c r="H759" s="60"/>
      <c r="I759" s="10"/>
      <c r="J759" s="60"/>
      <c r="K759" s="6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.75" customHeight="1">
      <c r="A760" s="10"/>
      <c r="B760" s="58"/>
      <c r="C760" s="41"/>
      <c r="D760" s="59"/>
      <c r="E760" s="59"/>
      <c r="F760" s="10"/>
      <c r="G760" s="10"/>
      <c r="H760" s="60"/>
      <c r="I760" s="10"/>
      <c r="J760" s="60"/>
      <c r="K760" s="6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.75" customHeight="1">
      <c r="A761" s="10"/>
      <c r="B761" s="58"/>
      <c r="C761" s="41"/>
      <c r="D761" s="59"/>
      <c r="E761" s="59"/>
      <c r="F761" s="10"/>
      <c r="G761" s="10"/>
      <c r="H761" s="60"/>
      <c r="I761" s="10"/>
      <c r="J761" s="60"/>
      <c r="K761" s="6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.75" customHeight="1">
      <c r="A762" s="10"/>
      <c r="B762" s="58"/>
      <c r="C762" s="41"/>
      <c r="D762" s="59"/>
      <c r="E762" s="59"/>
      <c r="F762" s="10"/>
      <c r="G762" s="10"/>
      <c r="H762" s="60"/>
      <c r="I762" s="10"/>
      <c r="J762" s="60"/>
      <c r="K762" s="6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.75" customHeight="1">
      <c r="A763" s="10"/>
      <c r="B763" s="58"/>
      <c r="C763" s="41"/>
      <c r="D763" s="59"/>
      <c r="E763" s="59"/>
      <c r="F763" s="10"/>
      <c r="G763" s="10"/>
      <c r="H763" s="60"/>
      <c r="I763" s="10"/>
      <c r="J763" s="60"/>
      <c r="K763" s="6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.75" customHeight="1">
      <c r="A764" s="10"/>
      <c r="B764" s="58"/>
      <c r="C764" s="41"/>
      <c r="D764" s="59"/>
      <c r="E764" s="59"/>
      <c r="F764" s="10"/>
      <c r="G764" s="10"/>
      <c r="H764" s="60"/>
      <c r="I764" s="10"/>
      <c r="J764" s="60"/>
      <c r="K764" s="6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.75" customHeight="1">
      <c r="A765" s="10"/>
      <c r="B765" s="58"/>
      <c r="C765" s="41"/>
      <c r="D765" s="59"/>
      <c r="E765" s="59"/>
      <c r="F765" s="10"/>
      <c r="G765" s="10"/>
      <c r="H765" s="60"/>
      <c r="I765" s="10"/>
      <c r="J765" s="60"/>
      <c r="K765" s="6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.75" customHeight="1">
      <c r="A766" s="10"/>
      <c r="B766" s="58"/>
      <c r="C766" s="41"/>
      <c r="D766" s="59"/>
      <c r="E766" s="59"/>
      <c r="F766" s="10"/>
      <c r="G766" s="10"/>
      <c r="H766" s="60"/>
      <c r="I766" s="10"/>
      <c r="J766" s="60"/>
      <c r="K766" s="6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.75" customHeight="1">
      <c r="A767" s="10"/>
      <c r="B767" s="58"/>
      <c r="C767" s="41"/>
      <c r="D767" s="59"/>
      <c r="E767" s="59"/>
      <c r="F767" s="10"/>
      <c r="G767" s="10"/>
      <c r="H767" s="60"/>
      <c r="I767" s="10"/>
      <c r="J767" s="60"/>
      <c r="K767" s="6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.75" customHeight="1">
      <c r="A768" s="10"/>
      <c r="B768" s="58"/>
      <c r="C768" s="41"/>
      <c r="D768" s="59"/>
      <c r="E768" s="59"/>
      <c r="F768" s="10"/>
      <c r="G768" s="10"/>
      <c r="H768" s="60"/>
      <c r="I768" s="10"/>
      <c r="J768" s="60"/>
      <c r="K768" s="6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.75" customHeight="1">
      <c r="A769" s="10"/>
      <c r="B769" s="58"/>
      <c r="C769" s="41"/>
      <c r="D769" s="59"/>
      <c r="E769" s="59"/>
      <c r="F769" s="10"/>
      <c r="G769" s="10"/>
      <c r="H769" s="60"/>
      <c r="I769" s="10"/>
      <c r="J769" s="60"/>
      <c r="K769" s="6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.75" customHeight="1">
      <c r="A770" s="10"/>
      <c r="B770" s="58"/>
      <c r="C770" s="41"/>
      <c r="D770" s="59"/>
      <c r="E770" s="59"/>
      <c r="F770" s="10"/>
      <c r="G770" s="10"/>
      <c r="H770" s="60"/>
      <c r="I770" s="10"/>
      <c r="J770" s="60"/>
      <c r="K770" s="6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.75" customHeight="1">
      <c r="A771" s="10"/>
      <c r="B771" s="58"/>
      <c r="C771" s="41"/>
      <c r="D771" s="59"/>
      <c r="E771" s="59"/>
      <c r="F771" s="10"/>
      <c r="G771" s="10"/>
      <c r="H771" s="60"/>
      <c r="I771" s="10"/>
      <c r="J771" s="60"/>
      <c r="K771" s="6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.75" customHeight="1">
      <c r="A772" s="10"/>
      <c r="B772" s="58"/>
      <c r="C772" s="41"/>
      <c r="D772" s="59"/>
      <c r="E772" s="59"/>
      <c r="F772" s="10"/>
      <c r="G772" s="10"/>
      <c r="H772" s="60"/>
      <c r="I772" s="10"/>
      <c r="J772" s="60"/>
      <c r="K772" s="6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.75" customHeight="1">
      <c r="A773" s="10"/>
      <c r="B773" s="58"/>
      <c r="C773" s="41"/>
      <c r="D773" s="59"/>
      <c r="E773" s="59"/>
      <c r="F773" s="10"/>
      <c r="G773" s="10"/>
      <c r="H773" s="60"/>
      <c r="I773" s="10"/>
      <c r="J773" s="60"/>
      <c r="K773" s="6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.75" customHeight="1">
      <c r="A774" s="10"/>
      <c r="B774" s="58"/>
      <c r="C774" s="41"/>
      <c r="D774" s="59"/>
      <c r="E774" s="59"/>
      <c r="F774" s="10"/>
      <c r="G774" s="10"/>
      <c r="H774" s="60"/>
      <c r="I774" s="10"/>
      <c r="J774" s="60"/>
      <c r="K774" s="6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.75" customHeight="1">
      <c r="A775" s="10"/>
      <c r="B775" s="58"/>
      <c r="C775" s="41"/>
      <c r="D775" s="59"/>
      <c r="E775" s="59"/>
      <c r="F775" s="10"/>
      <c r="G775" s="10"/>
      <c r="H775" s="60"/>
      <c r="I775" s="10"/>
      <c r="J775" s="60"/>
      <c r="K775" s="6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.75" customHeight="1">
      <c r="A776" s="10"/>
      <c r="B776" s="58"/>
      <c r="C776" s="41"/>
      <c r="D776" s="59"/>
      <c r="E776" s="59"/>
      <c r="F776" s="10"/>
      <c r="G776" s="10"/>
      <c r="H776" s="60"/>
      <c r="I776" s="10"/>
      <c r="J776" s="60"/>
      <c r="K776" s="6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.75" customHeight="1">
      <c r="A777" s="10"/>
      <c r="B777" s="58"/>
      <c r="C777" s="41"/>
      <c r="D777" s="59"/>
      <c r="E777" s="59"/>
      <c r="F777" s="10"/>
      <c r="G777" s="10"/>
      <c r="H777" s="60"/>
      <c r="I777" s="10"/>
      <c r="J777" s="60"/>
      <c r="K777" s="6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.75" customHeight="1">
      <c r="A778" s="10"/>
      <c r="B778" s="58"/>
      <c r="C778" s="41"/>
      <c r="D778" s="59"/>
      <c r="E778" s="59"/>
      <c r="F778" s="10"/>
      <c r="G778" s="10"/>
      <c r="H778" s="60"/>
      <c r="I778" s="10"/>
      <c r="J778" s="60"/>
      <c r="K778" s="6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.75" customHeight="1">
      <c r="A779" s="10"/>
      <c r="B779" s="58"/>
      <c r="C779" s="41"/>
      <c r="D779" s="59"/>
      <c r="E779" s="59"/>
      <c r="F779" s="10"/>
      <c r="G779" s="10"/>
      <c r="H779" s="60"/>
      <c r="I779" s="10"/>
      <c r="J779" s="60"/>
      <c r="K779" s="6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.75" customHeight="1">
      <c r="A780" s="10"/>
      <c r="B780" s="58"/>
      <c r="C780" s="41"/>
      <c r="D780" s="59"/>
      <c r="E780" s="59"/>
      <c r="F780" s="10"/>
      <c r="G780" s="10"/>
      <c r="H780" s="60"/>
      <c r="I780" s="10"/>
      <c r="J780" s="60"/>
      <c r="K780" s="6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.75" customHeight="1">
      <c r="A781" s="10"/>
      <c r="B781" s="58"/>
      <c r="C781" s="41"/>
      <c r="D781" s="59"/>
      <c r="E781" s="59"/>
      <c r="F781" s="10"/>
      <c r="G781" s="10"/>
      <c r="H781" s="60"/>
      <c r="I781" s="10"/>
      <c r="J781" s="60"/>
      <c r="K781" s="6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.75" customHeight="1">
      <c r="A782" s="10"/>
      <c r="B782" s="58"/>
      <c r="C782" s="41"/>
      <c r="D782" s="59"/>
      <c r="E782" s="59"/>
      <c r="F782" s="10"/>
      <c r="G782" s="10"/>
      <c r="H782" s="60"/>
      <c r="I782" s="10"/>
      <c r="J782" s="60"/>
      <c r="K782" s="6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.75" customHeight="1">
      <c r="A783" s="10"/>
      <c r="B783" s="58"/>
      <c r="C783" s="41"/>
      <c r="D783" s="59"/>
      <c r="E783" s="59"/>
      <c r="F783" s="10"/>
      <c r="G783" s="10"/>
      <c r="H783" s="60"/>
      <c r="I783" s="10"/>
      <c r="J783" s="60"/>
      <c r="K783" s="6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.75" customHeight="1">
      <c r="A784" s="10"/>
      <c r="B784" s="58"/>
      <c r="C784" s="41"/>
      <c r="D784" s="59"/>
      <c r="E784" s="59"/>
      <c r="F784" s="10"/>
      <c r="G784" s="10"/>
      <c r="H784" s="60"/>
      <c r="I784" s="10"/>
      <c r="J784" s="60"/>
      <c r="K784" s="6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.75" customHeight="1">
      <c r="A785" s="10"/>
      <c r="B785" s="58"/>
      <c r="C785" s="41"/>
      <c r="D785" s="59"/>
      <c r="E785" s="59"/>
      <c r="F785" s="10"/>
      <c r="G785" s="10"/>
      <c r="H785" s="60"/>
      <c r="I785" s="10"/>
      <c r="J785" s="60"/>
      <c r="K785" s="6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.75" customHeight="1">
      <c r="A786" s="10"/>
      <c r="B786" s="58"/>
      <c r="C786" s="41"/>
      <c r="D786" s="59"/>
      <c r="E786" s="59"/>
      <c r="F786" s="10"/>
      <c r="G786" s="10"/>
      <c r="H786" s="60"/>
      <c r="I786" s="10"/>
      <c r="J786" s="60"/>
      <c r="K786" s="6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.75" customHeight="1">
      <c r="A787" s="10"/>
      <c r="B787" s="58"/>
      <c r="C787" s="41"/>
      <c r="D787" s="59"/>
      <c r="E787" s="59"/>
      <c r="F787" s="10"/>
      <c r="G787" s="10"/>
      <c r="H787" s="60"/>
      <c r="I787" s="10"/>
      <c r="J787" s="60"/>
      <c r="K787" s="6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.75" customHeight="1">
      <c r="A788" s="10"/>
      <c r="B788" s="58"/>
      <c r="C788" s="41"/>
      <c r="D788" s="59"/>
      <c r="E788" s="59"/>
      <c r="F788" s="10"/>
      <c r="G788" s="10"/>
      <c r="H788" s="60"/>
      <c r="I788" s="10"/>
      <c r="J788" s="60"/>
      <c r="K788" s="6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.75" customHeight="1">
      <c r="A789" s="10"/>
      <c r="B789" s="58"/>
      <c r="C789" s="41"/>
      <c r="D789" s="59"/>
      <c r="E789" s="59"/>
      <c r="F789" s="10"/>
      <c r="G789" s="10"/>
      <c r="H789" s="60"/>
      <c r="I789" s="10"/>
      <c r="J789" s="60"/>
      <c r="K789" s="6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.75" customHeight="1">
      <c r="A790" s="10"/>
      <c r="B790" s="58"/>
      <c r="C790" s="41"/>
      <c r="D790" s="59"/>
      <c r="E790" s="59"/>
      <c r="F790" s="10"/>
      <c r="G790" s="10"/>
      <c r="H790" s="60"/>
      <c r="I790" s="10"/>
      <c r="J790" s="60"/>
      <c r="K790" s="6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.75" customHeight="1">
      <c r="A791" s="10"/>
      <c r="B791" s="58"/>
      <c r="C791" s="41"/>
      <c r="D791" s="59"/>
      <c r="E791" s="59"/>
      <c r="F791" s="10"/>
      <c r="G791" s="10"/>
      <c r="H791" s="60"/>
      <c r="I791" s="10"/>
      <c r="J791" s="60"/>
      <c r="K791" s="6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.75" customHeight="1">
      <c r="A792" s="10"/>
      <c r="B792" s="58"/>
      <c r="C792" s="41"/>
      <c r="D792" s="59"/>
      <c r="E792" s="59"/>
      <c r="F792" s="10"/>
      <c r="G792" s="10"/>
      <c r="H792" s="60"/>
      <c r="I792" s="10"/>
      <c r="J792" s="60"/>
      <c r="K792" s="6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.75" customHeight="1">
      <c r="A793" s="10"/>
      <c r="B793" s="58"/>
      <c r="C793" s="41"/>
      <c r="D793" s="59"/>
      <c r="E793" s="59"/>
      <c r="F793" s="10"/>
      <c r="G793" s="10"/>
      <c r="H793" s="60"/>
      <c r="I793" s="10"/>
      <c r="J793" s="60"/>
      <c r="K793" s="6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.75" customHeight="1">
      <c r="A794" s="10"/>
      <c r="B794" s="58"/>
      <c r="C794" s="41"/>
      <c r="D794" s="59"/>
      <c r="E794" s="59"/>
      <c r="F794" s="10"/>
      <c r="G794" s="10"/>
      <c r="H794" s="60"/>
      <c r="I794" s="10"/>
      <c r="J794" s="60"/>
      <c r="K794" s="6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.75" customHeight="1">
      <c r="A795" s="10"/>
      <c r="B795" s="58"/>
      <c r="C795" s="41"/>
      <c r="D795" s="59"/>
      <c r="E795" s="59"/>
      <c r="F795" s="10"/>
      <c r="G795" s="10"/>
      <c r="H795" s="60"/>
      <c r="I795" s="10"/>
      <c r="J795" s="60"/>
      <c r="K795" s="6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.75" customHeight="1">
      <c r="A796" s="10"/>
      <c r="B796" s="58"/>
      <c r="C796" s="41"/>
      <c r="D796" s="59"/>
      <c r="E796" s="59"/>
      <c r="F796" s="10"/>
      <c r="G796" s="10"/>
      <c r="H796" s="60"/>
      <c r="I796" s="10"/>
      <c r="J796" s="60"/>
      <c r="K796" s="6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.75" customHeight="1">
      <c r="A797" s="10"/>
      <c r="B797" s="58"/>
      <c r="C797" s="41"/>
      <c r="D797" s="59"/>
      <c r="E797" s="59"/>
      <c r="F797" s="10"/>
      <c r="G797" s="10"/>
      <c r="H797" s="60"/>
      <c r="I797" s="10"/>
      <c r="J797" s="60"/>
      <c r="K797" s="6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.75" customHeight="1">
      <c r="A798" s="10"/>
      <c r="B798" s="58"/>
      <c r="C798" s="41"/>
      <c r="D798" s="59"/>
      <c r="E798" s="59"/>
      <c r="F798" s="10"/>
      <c r="G798" s="10"/>
      <c r="H798" s="60"/>
      <c r="I798" s="10"/>
      <c r="J798" s="60"/>
      <c r="K798" s="6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.75" customHeight="1">
      <c r="A799" s="10"/>
      <c r="B799" s="58"/>
      <c r="C799" s="41"/>
      <c r="D799" s="59"/>
      <c r="E799" s="59"/>
      <c r="F799" s="10"/>
      <c r="G799" s="10"/>
      <c r="H799" s="60"/>
      <c r="I799" s="10"/>
      <c r="J799" s="60"/>
      <c r="K799" s="6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.75" customHeight="1">
      <c r="A800" s="10"/>
      <c r="B800" s="58"/>
      <c r="C800" s="41"/>
      <c r="D800" s="59"/>
      <c r="E800" s="59"/>
      <c r="F800" s="10"/>
      <c r="G800" s="10"/>
      <c r="H800" s="60"/>
      <c r="I800" s="10"/>
      <c r="J800" s="60"/>
      <c r="K800" s="6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.75" customHeight="1">
      <c r="A801" s="10"/>
      <c r="B801" s="58"/>
      <c r="C801" s="41"/>
      <c r="D801" s="59"/>
      <c r="E801" s="59"/>
      <c r="F801" s="10"/>
      <c r="G801" s="10"/>
      <c r="H801" s="60"/>
      <c r="I801" s="10"/>
      <c r="J801" s="60"/>
      <c r="K801" s="6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.75" customHeight="1">
      <c r="A802" s="10"/>
      <c r="B802" s="58"/>
      <c r="C802" s="41"/>
      <c r="D802" s="59"/>
      <c r="E802" s="59"/>
      <c r="F802" s="10"/>
      <c r="G802" s="10"/>
      <c r="H802" s="60"/>
      <c r="I802" s="10"/>
      <c r="J802" s="60"/>
      <c r="K802" s="6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.75" customHeight="1">
      <c r="A803" s="10"/>
      <c r="B803" s="58"/>
      <c r="C803" s="41"/>
      <c r="D803" s="59"/>
      <c r="E803" s="59"/>
      <c r="F803" s="10"/>
      <c r="G803" s="10"/>
      <c r="H803" s="60"/>
      <c r="I803" s="10"/>
      <c r="J803" s="60"/>
      <c r="K803" s="6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.75" customHeight="1">
      <c r="A804" s="10"/>
      <c r="B804" s="58"/>
      <c r="C804" s="41"/>
      <c r="D804" s="59"/>
      <c r="E804" s="59"/>
      <c r="F804" s="10"/>
      <c r="G804" s="10"/>
      <c r="H804" s="60"/>
      <c r="I804" s="10"/>
      <c r="J804" s="60"/>
      <c r="K804" s="6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.75" customHeight="1">
      <c r="A805" s="10"/>
      <c r="B805" s="58"/>
      <c r="C805" s="41"/>
      <c r="D805" s="59"/>
      <c r="E805" s="59"/>
      <c r="F805" s="10"/>
      <c r="G805" s="10"/>
      <c r="H805" s="60"/>
      <c r="I805" s="10"/>
      <c r="J805" s="60"/>
      <c r="K805" s="6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.75" customHeight="1">
      <c r="A806" s="10"/>
      <c r="B806" s="58"/>
      <c r="C806" s="41"/>
      <c r="D806" s="59"/>
      <c r="E806" s="59"/>
      <c r="F806" s="10"/>
      <c r="G806" s="10"/>
      <c r="H806" s="60"/>
      <c r="I806" s="10"/>
      <c r="J806" s="60"/>
      <c r="K806" s="6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.75" customHeight="1">
      <c r="A807" s="10"/>
      <c r="B807" s="58"/>
      <c r="C807" s="41"/>
      <c r="D807" s="59"/>
      <c r="E807" s="59"/>
      <c r="F807" s="10"/>
      <c r="G807" s="10"/>
      <c r="H807" s="60"/>
      <c r="I807" s="10"/>
      <c r="J807" s="60"/>
      <c r="K807" s="6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.75" customHeight="1">
      <c r="A808" s="10"/>
      <c r="B808" s="58"/>
      <c r="C808" s="41"/>
      <c r="D808" s="59"/>
      <c r="E808" s="59"/>
      <c r="F808" s="10"/>
      <c r="G808" s="10"/>
      <c r="H808" s="60"/>
      <c r="I808" s="10"/>
      <c r="J808" s="60"/>
      <c r="K808" s="6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.75" customHeight="1">
      <c r="A809" s="10"/>
      <c r="B809" s="58"/>
      <c r="C809" s="41"/>
      <c r="D809" s="59"/>
      <c r="E809" s="59"/>
      <c r="F809" s="10"/>
      <c r="G809" s="10"/>
      <c r="H809" s="60"/>
      <c r="I809" s="10"/>
      <c r="J809" s="60"/>
      <c r="K809" s="6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.75" customHeight="1">
      <c r="A810" s="10"/>
      <c r="B810" s="58"/>
      <c r="C810" s="41"/>
      <c r="D810" s="59"/>
      <c r="E810" s="59"/>
      <c r="F810" s="10"/>
      <c r="G810" s="10"/>
      <c r="H810" s="60"/>
      <c r="I810" s="10"/>
      <c r="J810" s="60"/>
      <c r="K810" s="6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.75" customHeight="1">
      <c r="A811" s="10"/>
      <c r="B811" s="58"/>
      <c r="C811" s="41"/>
      <c r="D811" s="59"/>
      <c r="E811" s="59"/>
      <c r="F811" s="10"/>
      <c r="G811" s="10"/>
      <c r="H811" s="60"/>
      <c r="I811" s="10"/>
      <c r="J811" s="60"/>
      <c r="K811" s="6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.75" customHeight="1">
      <c r="A812" s="10"/>
      <c r="B812" s="58"/>
      <c r="C812" s="41"/>
      <c r="D812" s="59"/>
      <c r="E812" s="59"/>
      <c r="F812" s="10"/>
      <c r="G812" s="10"/>
      <c r="H812" s="60"/>
      <c r="I812" s="10"/>
      <c r="J812" s="60"/>
      <c r="K812" s="6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.75" customHeight="1">
      <c r="A813" s="10"/>
      <c r="B813" s="58"/>
      <c r="C813" s="41"/>
      <c r="D813" s="59"/>
      <c r="E813" s="59"/>
      <c r="F813" s="10"/>
      <c r="G813" s="10"/>
      <c r="H813" s="60"/>
      <c r="I813" s="10"/>
      <c r="J813" s="60"/>
      <c r="K813" s="6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.75" customHeight="1">
      <c r="A814" s="10"/>
      <c r="B814" s="58"/>
      <c r="C814" s="41"/>
      <c r="D814" s="59"/>
      <c r="E814" s="59"/>
      <c r="F814" s="10"/>
      <c r="G814" s="10"/>
      <c r="H814" s="60"/>
      <c r="I814" s="10"/>
      <c r="J814" s="60"/>
      <c r="K814" s="6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.75" customHeight="1">
      <c r="A815" s="10"/>
      <c r="B815" s="58"/>
      <c r="C815" s="41"/>
      <c r="D815" s="59"/>
      <c r="E815" s="59"/>
      <c r="F815" s="10"/>
      <c r="G815" s="10"/>
      <c r="H815" s="60"/>
      <c r="I815" s="10"/>
      <c r="J815" s="60"/>
      <c r="K815" s="6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.75" customHeight="1">
      <c r="A816" s="10"/>
      <c r="B816" s="58"/>
      <c r="C816" s="41"/>
      <c r="D816" s="59"/>
      <c r="E816" s="59"/>
      <c r="F816" s="10"/>
      <c r="G816" s="10"/>
      <c r="H816" s="60"/>
      <c r="I816" s="10"/>
      <c r="J816" s="60"/>
      <c r="K816" s="6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.75" customHeight="1">
      <c r="A817" s="10"/>
      <c r="B817" s="58"/>
      <c r="C817" s="41"/>
      <c r="D817" s="59"/>
      <c r="E817" s="59"/>
      <c r="F817" s="10"/>
      <c r="G817" s="10"/>
      <c r="H817" s="60"/>
      <c r="I817" s="10"/>
      <c r="J817" s="60"/>
      <c r="K817" s="6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.75" customHeight="1">
      <c r="A818" s="10"/>
      <c r="B818" s="58"/>
      <c r="C818" s="41"/>
      <c r="D818" s="59"/>
      <c r="E818" s="59"/>
      <c r="F818" s="10"/>
      <c r="G818" s="10"/>
      <c r="H818" s="60"/>
      <c r="I818" s="10"/>
      <c r="J818" s="60"/>
      <c r="K818" s="6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.75" customHeight="1">
      <c r="A819" s="10"/>
      <c r="B819" s="58"/>
      <c r="C819" s="41"/>
      <c r="D819" s="59"/>
      <c r="E819" s="59"/>
      <c r="F819" s="10"/>
      <c r="G819" s="10"/>
      <c r="H819" s="60"/>
      <c r="I819" s="10"/>
      <c r="J819" s="60"/>
      <c r="K819" s="6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.75" customHeight="1">
      <c r="A820" s="10"/>
      <c r="B820" s="58"/>
      <c r="C820" s="41"/>
      <c r="D820" s="59"/>
      <c r="E820" s="59"/>
      <c r="F820" s="10"/>
      <c r="G820" s="10"/>
      <c r="H820" s="60"/>
      <c r="I820" s="10"/>
      <c r="J820" s="60"/>
      <c r="K820" s="6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.75" customHeight="1">
      <c r="A821" s="10"/>
      <c r="B821" s="58"/>
      <c r="C821" s="41"/>
      <c r="D821" s="59"/>
      <c r="E821" s="59"/>
      <c r="F821" s="10"/>
      <c r="G821" s="10"/>
      <c r="H821" s="60"/>
      <c r="I821" s="10"/>
      <c r="J821" s="60"/>
      <c r="K821" s="6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.75" customHeight="1">
      <c r="A822" s="10"/>
      <c r="B822" s="58"/>
      <c r="C822" s="41"/>
      <c r="D822" s="59"/>
      <c r="E822" s="59"/>
      <c r="F822" s="10"/>
      <c r="G822" s="10"/>
      <c r="H822" s="60"/>
      <c r="I822" s="10"/>
      <c r="J822" s="60"/>
      <c r="K822" s="6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.75" customHeight="1">
      <c r="A823" s="10"/>
      <c r="B823" s="58"/>
      <c r="C823" s="41"/>
      <c r="D823" s="59"/>
      <c r="E823" s="59"/>
      <c r="F823" s="10"/>
      <c r="G823" s="10"/>
      <c r="H823" s="60"/>
      <c r="I823" s="10"/>
      <c r="J823" s="60"/>
      <c r="K823" s="6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.75" customHeight="1">
      <c r="A824" s="10"/>
      <c r="B824" s="58"/>
      <c r="C824" s="41"/>
      <c r="D824" s="59"/>
      <c r="E824" s="59"/>
      <c r="F824" s="10"/>
      <c r="G824" s="10"/>
      <c r="H824" s="60"/>
      <c r="I824" s="10"/>
      <c r="J824" s="60"/>
      <c r="K824" s="6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.75" customHeight="1">
      <c r="A825" s="10"/>
      <c r="B825" s="58"/>
      <c r="C825" s="41"/>
      <c r="D825" s="59"/>
      <c r="E825" s="59"/>
      <c r="F825" s="10"/>
      <c r="G825" s="10"/>
      <c r="H825" s="60"/>
      <c r="I825" s="10"/>
      <c r="J825" s="60"/>
      <c r="K825" s="6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.75" customHeight="1">
      <c r="A826" s="10"/>
      <c r="B826" s="58"/>
      <c r="C826" s="41"/>
      <c r="D826" s="59"/>
      <c r="E826" s="59"/>
      <c r="F826" s="10"/>
      <c r="G826" s="10"/>
      <c r="H826" s="60"/>
      <c r="I826" s="10"/>
      <c r="J826" s="60"/>
      <c r="K826" s="6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.75" customHeight="1">
      <c r="A827" s="10"/>
      <c r="B827" s="58"/>
      <c r="C827" s="41"/>
      <c r="D827" s="59"/>
      <c r="E827" s="59"/>
      <c r="F827" s="10"/>
      <c r="G827" s="10"/>
      <c r="H827" s="60"/>
      <c r="I827" s="10"/>
      <c r="J827" s="60"/>
      <c r="K827" s="6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.75" customHeight="1">
      <c r="A828" s="10"/>
      <c r="B828" s="58"/>
      <c r="C828" s="41"/>
      <c r="D828" s="59"/>
      <c r="E828" s="59"/>
      <c r="F828" s="10"/>
      <c r="G828" s="10"/>
      <c r="H828" s="60"/>
      <c r="I828" s="10"/>
      <c r="J828" s="60"/>
      <c r="K828" s="6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.75" customHeight="1">
      <c r="A829" s="10"/>
      <c r="B829" s="58"/>
      <c r="C829" s="41"/>
      <c r="D829" s="59"/>
      <c r="E829" s="59"/>
      <c r="F829" s="10"/>
      <c r="G829" s="10"/>
      <c r="H829" s="60"/>
      <c r="I829" s="10"/>
      <c r="J829" s="60"/>
      <c r="K829" s="6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.75" customHeight="1">
      <c r="A830" s="10"/>
      <c r="B830" s="58"/>
      <c r="C830" s="41"/>
      <c r="D830" s="59"/>
      <c r="E830" s="59"/>
      <c r="F830" s="10"/>
      <c r="G830" s="10"/>
      <c r="H830" s="60"/>
      <c r="I830" s="10"/>
      <c r="J830" s="60"/>
      <c r="K830" s="6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.75" customHeight="1">
      <c r="A831" s="10"/>
      <c r="B831" s="58"/>
      <c r="C831" s="41"/>
      <c r="D831" s="59"/>
      <c r="E831" s="59"/>
      <c r="F831" s="10"/>
      <c r="G831" s="10"/>
      <c r="H831" s="60"/>
      <c r="I831" s="10"/>
      <c r="J831" s="60"/>
      <c r="K831" s="6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.75" customHeight="1">
      <c r="A832" s="10"/>
      <c r="B832" s="58"/>
      <c r="C832" s="41"/>
      <c r="D832" s="59"/>
      <c r="E832" s="59"/>
      <c r="F832" s="10"/>
      <c r="G832" s="10"/>
      <c r="H832" s="60"/>
      <c r="I832" s="10"/>
      <c r="J832" s="60"/>
      <c r="K832" s="6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.75" customHeight="1">
      <c r="A833" s="10"/>
      <c r="B833" s="58"/>
      <c r="C833" s="41"/>
      <c r="D833" s="59"/>
      <c r="E833" s="59"/>
      <c r="F833" s="10"/>
      <c r="G833" s="10"/>
      <c r="H833" s="60"/>
      <c r="I833" s="10"/>
      <c r="J833" s="60"/>
      <c r="K833" s="6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.75" customHeight="1">
      <c r="A834" s="10"/>
      <c r="B834" s="58"/>
      <c r="C834" s="41"/>
      <c r="D834" s="59"/>
      <c r="E834" s="59"/>
      <c r="F834" s="10"/>
      <c r="G834" s="10"/>
      <c r="H834" s="60"/>
      <c r="I834" s="10"/>
      <c r="J834" s="60"/>
      <c r="K834" s="6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.75" customHeight="1">
      <c r="A835" s="10"/>
      <c r="B835" s="58"/>
      <c r="C835" s="41"/>
      <c r="D835" s="59"/>
      <c r="E835" s="59"/>
      <c r="F835" s="10"/>
      <c r="G835" s="10"/>
      <c r="H835" s="60"/>
      <c r="I835" s="10"/>
      <c r="J835" s="60"/>
      <c r="K835" s="6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.75" customHeight="1">
      <c r="A836" s="10"/>
      <c r="B836" s="58"/>
      <c r="C836" s="41"/>
      <c r="D836" s="59"/>
      <c r="E836" s="59"/>
      <c r="F836" s="10"/>
      <c r="G836" s="10"/>
      <c r="H836" s="60"/>
      <c r="I836" s="10"/>
      <c r="J836" s="60"/>
      <c r="K836" s="6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.75" customHeight="1">
      <c r="A837" s="10"/>
      <c r="B837" s="58"/>
      <c r="C837" s="41"/>
      <c r="D837" s="59"/>
      <c r="E837" s="59"/>
      <c r="F837" s="10"/>
      <c r="G837" s="10"/>
      <c r="H837" s="60"/>
      <c r="I837" s="10"/>
      <c r="J837" s="60"/>
      <c r="K837" s="6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.75" customHeight="1">
      <c r="A838" s="10"/>
      <c r="B838" s="58"/>
      <c r="C838" s="41"/>
      <c r="D838" s="59"/>
      <c r="E838" s="59"/>
      <c r="F838" s="10"/>
      <c r="G838" s="10"/>
      <c r="H838" s="60"/>
      <c r="I838" s="10"/>
      <c r="J838" s="60"/>
      <c r="K838" s="6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.75" customHeight="1">
      <c r="A839" s="10"/>
      <c r="B839" s="58"/>
      <c r="C839" s="41"/>
      <c r="D839" s="59"/>
      <c r="E839" s="59"/>
      <c r="F839" s="10"/>
      <c r="G839" s="10"/>
      <c r="H839" s="60"/>
      <c r="I839" s="10"/>
      <c r="J839" s="60"/>
      <c r="K839" s="6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.75" customHeight="1">
      <c r="A840" s="10"/>
      <c r="B840" s="58"/>
      <c r="C840" s="41"/>
      <c r="D840" s="59"/>
      <c r="E840" s="59"/>
      <c r="F840" s="10"/>
      <c r="G840" s="10"/>
      <c r="H840" s="60"/>
      <c r="I840" s="10"/>
      <c r="J840" s="60"/>
      <c r="K840" s="6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.75" customHeight="1">
      <c r="A841" s="10"/>
      <c r="B841" s="58"/>
      <c r="C841" s="41"/>
      <c r="D841" s="59"/>
      <c r="E841" s="59"/>
      <c r="F841" s="10"/>
      <c r="G841" s="10"/>
      <c r="H841" s="60"/>
      <c r="I841" s="10"/>
      <c r="J841" s="60"/>
      <c r="K841" s="6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.75" customHeight="1">
      <c r="A842" s="10"/>
      <c r="B842" s="58"/>
      <c r="C842" s="41"/>
      <c r="D842" s="59"/>
      <c r="E842" s="59"/>
      <c r="F842" s="10"/>
      <c r="G842" s="10"/>
      <c r="H842" s="60"/>
      <c r="I842" s="10"/>
      <c r="J842" s="60"/>
      <c r="K842" s="6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.75" customHeight="1">
      <c r="A843" s="10"/>
      <c r="B843" s="58"/>
      <c r="C843" s="41"/>
      <c r="D843" s="59"/>
      <c r="E843" s="59"/>
      <c r="F843" s="10"/>
      <c r="G843" s="10"/>
      <c r="H843" s="60"/>
      <c r="I843" s="10"/>
      <c r="J843" s="60"/>
      <c r="K843" s="6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.75" customHeight="1">
      <c r="A844" s="10"/>
      <c r="B844" s="58"/>
      <c r="C844" s="41"/>
      <c r="D844" s="59"/>
      <c r="E844" s="59"/>
      <c r="F844" s="10"/>
      <c r="G844" s="10"/>
      <c r="H844" s="60"/>
      <c r="I844" s="10"/>
      <c r="J844" s="60"/>
      <c r="K844" s="6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.75" customHeight="1">
      <c r="A845" s="10"/>
      <c r="B845" s="58"/>
      <c r="C845" s="41"/>
      <c r="D845" s="59"/>
      <c r="E845" s="59"/>
      <c r="F845" s="10"/>
      <c r="G845" s="10"/>
      <c r="H845" s="60"/>
      <c r="I845" s="10"/>
      <c r="J845" s="60"/>
      <c r="K845" s="6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.75" customHeight="1">
      <c r="A846" s="10"/>
      <c r="B846" s="58"/>
      <c r="C846" s="41"/>
      <c r="D846" s="59"/>
      <c r="E846" s="59"/>
      <c r="F846" s="10"/>
      <c r="G846" s="10"/>
      <c r="H846" s="60"/>
      <c r="I846" s="10"/>
      <c r="J846" s="60"/>
      <c r="K846" s="6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.75" customHeight="1">
      <c r="A847" s="10"/>
      <c r="B847" s="58"/>
      <c r="C847" s="41"/>
      <c r="D847" s="59"/>
      <c r="E847" s="59"/>
      <c r="F847" s="10"/>
      <c r="G847" s="10"/>
      <c r="H847" s="60"/>
      <c r="I847" s="10"/>
      <c r="J847" s="60"/>
      <c r="K847" s="6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.75" customHeight="1">
      <c r="A848" s="10"/>
      <c r="B848" s="58"/>
      <c r="C848" s="41"/>
      <c r="D848" s="59"/>
      <c r="E848" s="59"/>
      <c r="F848" s="10"/>
      <c r="G848" s="10"/>
      <c r="H848" s="60"/>
      <c r="I848" s="10"/>
      <c r="J848" s="60"/>
      <c r="K848" s="6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.75" customHeight="1">
      <c r="A849" s="10"/>
      <c r="B849" s="58"/>
      <c r="C849" s="41"/>
      <c r="D849" s="59"/>
      <c r="E849" s="59"/>
      <c r="F849" s="10"/>
      <c r="G849" s="10"/>
      <c r="H849" s="60"/>
      <c r="I849" s="10"/>
      <c r="J849" s="60"/>
      <c r="K849" s="6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.75" customHeight="1">
      <c r="A850" s="10"/>
      <c r="B850" s="58"/>
      <c r="C850" s="41"/>
      <c r="D850" s="59"/>
      <c r="E850" s="59"/>
      <c r="F850" s="10"/>
      <c r="G850" s="10"/>
      <c r="H850" s="60"/>
      <c r="I850" s="10"/>
      <c r="J850" s="60"/>
      <c r="K850" s="6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.75" customHeight="1">
      <c r="A851" s="10"/>
      <c r="B851" s="58"/>
      <c r="C851" s="41"/>
      <c r="D851" s="59"/>
      <c r="E851" s="59"/>
      <c r="F851" s="10"/>
      <c r="G851" s="10"/>
      <c r="H851" s="60"/>
      <c r="I851" s="10"/>
      <c r="J851" s="60"/>
      <c r="K851" s="6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.75" customHeight="1">
      <c r="A852" s="10"/>
      <c r="B852" s="58"/>
      <c r="C852" s="41"/>
      <c r="D852" s="59"/>
      <c r="E852" s="59"/>
      <c r="F852" s="10"/>
      <c r="G852" s="10"/>
      <c r="H852" s="60"/>
      <c r="I852" s="10"/>
      <c r="J852" s="60"/>
      <c r="K852" s="6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.75" customHeight="1">
      <c r="A853" s="10"/>
      <c r="B853" s="58"/>
      <c r="C853" s="41"/>
      <c r="D853" s="59"/>
      <c r="E853" s="59"/>
      <c r="F853" s="10"/>
      <c r="G853" s="10"/>
      <c r="H853" s="60"/>
      <c r="I853" s="10"/>
      <c r="J853" s="60"/>
      <c r="K853" s="6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.75" customHeight="1">
      <c r="A854" s="10"/>
      <c r="B854" s="58"/>
      <c r="C854" s="41"/>
      <c r="D854" s="59"/>
      <c r="E854" s="59"/>
      <c r="F854" s="10"/>
      <c r="G854" s="10"/>
      <c r="H854" s="60"/>
      <c r="I854" s="10"/>
      <c r="J854" s="60"/>
      <c r="K854" s="6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.75" customHeight="1">
      <c r="A855" s="10"/>
      <c r="B855" s="58"/>
      <c r="C855" s="41"/>
      <c r="D855" s="59"/>
      <c r="E855" s="59"/>
      <c r="F855" s="10"/>
      <c r="G855" s="10"/>
      <c r="H855" s="60"/>
      <c r="I855" s="10"/>
      <c r="J855" s="60"/>
      <c r="K855" s="6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.75" customHeight="1">
      <c r="A856" s="10"/>
      <c r="B856" s="58"/>
      <c r="C856" s="41"/>
      <c r="D856" s="59"/>
      <c r="E856" s="59"/>
      <c r="F856" s="10"/>
      <c r="G856" s="10"/>
      <c r="H856" s="60"/>
      <c r="I856" s="10"/>
      <c r="J856" s="60"/>
      <c r="K856" s="6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.75" customHeight="1">
      <c r="A857" s="10"/>
      <c r="B857" s="58"/>
      <c r="C857" s="41"/>
      <c r="D857" s="59"/>
      <c r="E857" s="59"/>
      <c r="F857" s="10"/>
      <c r="G857" s="10"/>
      <c r="H857" s="60"/>
      <c r="I857" s="10"/>
      <c r="J857" s="60"/>
      <c r="K857" s="6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.75" customHeight="1">
      <c r="A858" s="10"/>
      <c r="B858" s="58"/>
      <c r="C858" s="41"/>
      <c r="D858" s="59"/>
      <c r="E858" s="59"/>
      <c r="F858" s="10"/>
      <c r="G858" s="10"/>
      <c r="H858" s="60"/>
      <c r="I858" s="10"/>
      <c r="J858" s="60"/>
      <c r="K858" s="6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.75" customHeight="1">
      <c r="A859" s="10"/>
      <c r="B859" s="58"/>
      <c r="C859" s="41"/>
      <c r="D859" s="59"/>
      <c r="E859" s="59"/>
      <c r="F859" s="10"/>
      <c r="G859" s="10"/>
      <c r="H859" s="60"/>
      <c r="I859" s="10"/>
      <c r="J859" s="60"/>
      <c r="K859" s="6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.75" customHeight="1">
      <c r="A860" s="10"/>
      <c r="B860" s="58"/>
      <c r="C860" s="41"/>
      <c r="D860" s="59"/>
      <c r="E860" s="59"/>
      <c r="F860" s="10"/>
      <c r="G860" s="10"/>
      <c r="H860" s="60"/>
      <c r="I860" s="10"/>
      <c r="J860" s="60"/>
      <c r="K860" s="6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.75" customHeight="1">
      <c r="A861" s="10"/>
      <c r="B861" s="58"/>
      <c r="C861" s="41"/>
      <c r="D861" s="59"/>
      <c r="E861" s="59"/>
      <c r="F861" s="10"/>
      <c r="G861" s="10"/>
      <c r="H861" s="60"/>
      <c r="I861" s="10"/>
      <c r="J861" s="60"/>
      <c r="K861" s="6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.75" customHeight="1">
      <c r="A862" s="10"/>
      <c r="B862" s="58"/>
      <c r="C862" s="41"/>
      <c r="D862" s="59"/>
      <c r="E862" s="59"/>
      <c r="F862" s="10"/>
      <c r="G862" s="10"/>
      <c r="H862" s="60"/>
      <c r="I862" s="10"/>
      <c r="J862" s="60"/>
      <c r="K862" s="6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.75" customHeight="1">
      <c r="A863" s="10"/>
      <c r="B863" s="58"/>
      <c r="C863" s="41"/>
      <c r="D863" s="59"/>
      <c r="E863" s="59"/>
      <c r="F863" s="10"/>
      <c r="G863" s="10"/>
      <c r="H863" s="60"/>
      <c r="I863" s="10"/>
      <c r="J863" s="60"/>
      <c r="K863" s="6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.75" customHeight="1">
      <c r="A864" s="10"/>
      <c r="B864" s="58"/>
      <c r="C864" s="41"/>
      <c r="D864" s="59"/>
      <c r="E864" s="59"/>
      <c r="F864" s="10"/>
      <c r="G864" s="10"/>
      <c r="H864" s="60"/>
      <c r="I864" s="10"/>
      <c r="J864" s="60"/>
      <c r="K864" s="6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.75" customHeight="1">
      <c r="A865" s="10"/>
      <c r="B865" s="58"/>
      <c r="C865" s="41"/>
      <c r="D865" s="59"/>
      <c r="E865" s="59"/>
      <c r="F865" s="10"/>
      <c r="G865" s="10"/>
      <c r="H865" s="60"/>
      <c r="I865" s="10"/>
      <c r="J865" s="60"/>
      <c r="K865" s="6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.75" customHeight="1">
      <c r="A866" s="10"/>
      <c r="B866" s="58"/>
      <c r="C866" s="41"/>
      <c r="D866" s="59"/>
      <c r="E866" s="59"/>
      <c r="F866" s="10"/>
      <c r="G866" s="10"/>
      <c r="H866" s="60"/>
      <c r="I866" s="10"/>
      <c r="J866" s="60"/>
      <c r="K866" s="6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.75" customHeight="1">
      <c r="A867" s="10"/>
      <c r="B867" s="58"/>
      <c r="C867" s="41"/>
      <c r="D867" s="59"/>
      <c r="E867" s="59"/>
      <c r="F867" s="10"/>
      <c r="G867" s="10"/>
      <c r="H867" s="60"/>
      <c r="I867" s="10"/>
      <c r="J867" s="60"/>
      <c r="K867" s="6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.75" customHeight="1">
      <c r="A868" s="10"/>
      <c r="B868" s="58"/>
      <c r="C868" s="41"/>
      <c r="D868" s="59"/>
      <c r="E868" s="59"/>
      <c r="F868" s="10"/>
      <c r="G868" s="10"/>
      <c r="H868" s="60"/>
      <c r="I868" s="10"/>
      <c r="J868" s="60"/>
      <c r="K868" s="6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.75" customHeight="1">
      <c r="A869" s="10"/>
      <c r="B869" s="58"/>
      <c r="C869" s="41"/>
      <c r="D869" s="59"/>
      <c r="E869" s="59"/>
      <c r="F869" s="10"/>
      <c r="G869" s="10"/>
      <c r="H869" s="60"/>
      <c r="I869" s="10"/>
      <c r="J869" s="60"/>
      <c r="K869" s="6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.75" customHeight="1">
      <c r="A870" s="10"/>
      <c r="B870" s="58"/>
      <c r="C870" s="41"/>
      <c r="D870" s="59"/>
      <c r="E870" s="59"/>
      <c r="F870" s="10"/>
      <c r="G870" s="10"/>
      <c r="H870" s="60"/>
      <c r="I870" s="10"/>
      <c r="J870" s="60"/>
      <c r="K870" s="6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.75" customHeight="1">
      <c r="A871" s="10"/>
      <c r="B871" s="58"/>
      <c r="C871" s="41"/>
      <c r="D871" s="59"/>
      <c r="E871" s="59"/>
      <c r="F871" s="10"/>
      <c r="G871" s="10"/>
      <c r="H871" s="60"/>
      <c r="I871" s="10"/>
      <c r="J871" s="60"/>
      <c r="K871" s="6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.75" customHeight="1">
      <c r="A872" s="10"/>
      <c r="B872" s="58"/>
      <c r="C872" s="41"/>
      <c r="D872" s="59"/>
      <c r="E872" s="59"/>
      <c r="F872" s="10"/>
      <c r="G872" s="10"/>
      <c r="H872" s="60"/>
      <c r="I872" s="10"/>
      <c r="J872" s="60"/>
      <c r="K872" s="6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.75" customHeight="1">
      <c r="A873" s="10"/>
      <c r="B873" s="58"/>
      <c r="C873" s="41"/>
      <c r="D873" s="59"/>
      <c r="E873" s="59"/>
      <c r="F873" s="10"/>
      <c r="G873" s="10"/>
      <c r="H873" s="60"/>
      <c r="I873" s="10"/>
      <c r="J873" s="60"/>
      <c r="K873" s="6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.75" customHeight="1">
      <c r="A874" s="10"/>
      <c r="B874" s="58"/>
      <c r="C874" s="41"/>
      <c r="D874" s="59"/>
      <c r="E874" s="59"/>
      <c r="F874" s="10"/>
      <c r="G874" s="10"/>
      <c r="H874" s="60"/>
      <c r="I874" s="10"/>
      <c r="J874" s="60"/>
      <c r="K874" s="6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.75" customHeight="1">
      <c r="A875" s="10"/>
      <c r="B875" s="58"/>
      <c r="C875" s="41"/>
      <c r="D875" s="59"/>
      <c r="E875" s="59"/>
      <c r="F875" s="10"/>
      <c r="G875" s="10"/>
      <c r="H875" s="60"/>
      <c r="I875" s="10"/>
      <c r="J875" s="60"/>
      <c r="K875" s="6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.75" customHeight="1">
      <c r="A876" s="10"/>
      <c r="B876" s="58"/>
      <c r="C876" s="41"/>
      <c r="D876" s="59"/>
      <c r="E876" s="59"/>
      <c r="F876" s="10"/>
      <c r="G876" s="10"/>
      <c r="H876" s="60"/>
      <c r="I876" s="10"/>
      <c r="J876" s="60"/>
      <c r="K876" s="6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.75" customHeight="1">
      <c r="A877" s="10"/>
      <c r="B877" s="58"/>
      <c r="C877" s="41"/>
      <c r="D877" s="59"/>
      <c r="E877" s="59"/>
      <c r="F877" s="10"/>
      <c r="G877" s="10"/>
      <c r="H877" s="60"/>
      <c r="I877" s="10"/>
      <c r="J877" s="60"/>
      <c r="K877" s="6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.75" customHeight="1">
      <c r="A878" s="10"/>
      <c r="B878" s="58"/>
      <c r="C878" s="41"/>
      <c r="D878" s="59"/>
      <c r="E878" s="59"/>
      <c r="F878" s="10"/>
      <c r="G878" s="10"/>
      <c r="H878" s="60"/>
      <c r="I878" s="10"/>
      <c r="J878" s="60"/>
      <c r="K878" s="6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.75" customHeight="1">
      <c r="A879" s="10"/>
      <c r="B879" s="58"/>
      <c r="C879" s="41"/>
      <c r="D879" s="59"/>
      <c r="E879" s="59"/>
      <c r="F879" s="10"/>
      <c r="G879" s="10"/>
      <c r="H879" s="60"/>
      <c r="I879" s="10"/>
      <c r="J879" s="60"/>
      <c r="K879" s="6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.75" customHeight="1">
      <c r="A880" s="10"/>
      <c r="B880" s="58"/>
      <c r="C880" s="41"/>
      <c r="D880" s="59"/>
      <c r="E880" s="59"/>
      <c r="F880" s="10"/>
      <c r="G880" s="10"/>
      <c r="H880" s="60"/>
      <c r="I880" s="10"/>
      <c r="J880" s="60"/>
      <c r="K880" s="6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.75" customHeight="1">
      <c r="A881" s="10"/>
      <c r="B881" s="58"/>
      <c r="C881" s="41"/>
      <c r="D881" s="59"/>
      <c r="E881" s="59"/>
      <c r="F881" s="10"/>
      <c r="G881" s="10"/>
      <c r="H881" s="60"/>
      <c r="I881" s="10"/>
      <c r="J881" s="60"/>
      <c r="K881" s="6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.75" customHeight="1">
      <c r="A882" s="10"/>
      <c r="B882" s="58"/>
      <c r="C882" s="41"/>
      <c r="D882" s="59"/>
      <c r="E882" s="59"/>
      <c r="F882" s="10"/>
      <c r="G882" s="10"/>
      <c r="H882" s="60"/>
      <c r="I882" s="10"/>
      <c r="J882" s="60"/>
      <c r="K882" s="6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.75" customHeight="1">
      <c r="A883" s="10"/>
      <c r="B883" s="58"/>
      <c r="C883" s="41"/>
      <c r="D883" s="59"/>
      <c r="E883" s="59"/>
      <c r="F883" s="10"/>
      <c r="G883" s="10"/>
      <c r="H883" s="60"/>
      <c r="I883" s="10"/>
      <c r="J883" s="60"/>
      <c r="K883" s="6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.75" customHeight="1">
      <c r="A884" s="10"/>
      <c r="B884" s="58"/>
      <c r="C884" s="41"/>
      <c r="D884" s="59"/>
      <c r="E884" s="59"/>
      <c r="F884" s="10"/>
      <c r="G884" s="10"/>
      <c r="H884" s="60"/>
      <c r="I884" s="10"/>
      <c r="J884" s="60"/>
      <c r="K884" s="6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.75" customHeight="1">
      <c r="A885" s="10"/>
      <c r="B885" s="58"/>
      <c r="C885" s="41"/>
      <c r="D885" s="59"/>
      <c r="E885" s="59"/>
      <c r="F885" s="10"/>
      <c r="G885" s="10"/>
      <c r="H885" s="60"/>
      <c r="I885" s="10"/>
      <c r="J885" s="60"/>
      <c r="K885" s="6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.75" customHeight="1">
      <c r="A886" s="10"/>
      <c r="B886" s="58"/>
      <c r="C886" s="41"/>
      <c r="D886" s="59"/>
      <c r="E886" s="59"/>
      <c r="F886" s="10"/>
      <c r="G886" s="10"/>
      <c r="H886" s="60"/>
      <c r="I886" s="10"/>
      <c r="J886" s="60"/>
      <c r="K886" s="6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.75" customHeight="1">
      <c r="A887" s="10"/>
      <c r="B887" s="58"/>
      <c r="C887" s="41"/>
      <c r="D887" s="59"/>
      <c r="E887" s="59"/>
      <c r="F887" s="10"/>
      <c r="G887" s="10"/>
      <c r="H887" s="60"/>
      <c r="I887" s="10"/>
      <c r="J887" s="60"/>
      <c r="K887" s="6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.75" customHeight="1">
      <c r="A888" s="10"/>
      <c r="B888" s="58"/>
      <c r="C888" s="41"/>
      <c r="D888" s="59"/>
      <c r="E888" s="59"/>
      <c r="F888" s="10"/>
      <c r="G888" s="10"/>
      <c r="H888" s="60"/>
      <c r="I888" s="10"/>
      <c r="J888" s="60"/>
      <c r="K888" s="6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.75" customHeight="1">
      <c r="A889" s="10"/>
      <c r="B889" s="58"/>
      <c r="C889" s="41"/>
      <c r="D889" s="59"/>
      <c r="E889" s="59"/>
      <c r="F889" s="10"/>
      <c r="G889" s="10"/>
      <c r="H889" s="60"/>
      <c r="I889" s="10"/>
      <c r="J889" s="60"/>
      <c r="K889" s="6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.75" customHeight="1">
      <c r="A890" s="10"/>
      <c r="B890" s="58"/>
      <c r="C890" s="41"/>
      <c r="D890" s="59"/>
      <c r="E890" s="59"/>
      <c r="F890" s="10"/>
      <c r="G890" s="10"/>
      <c r="H890" s="60"/>
      <c r="I890" s="10"/>
      <c r="J890" s="60"/>
      <c r="K890" s="6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.75" customHeight="1">
      <c r="A891" s="10"/>
      <c r="B891" s="58"/>
      <c r="C891" s="41"/>
      <c r="D891" s="59"/>
      <c r="E891" s="59"/>
      <c r="F891" s="10"/>
      <c r="G891" s="10"/>
      <c r="H891" s="60"/>
      <c r="I891" s="10"/>
      <c r="J891" s="60"/>
      <c r="K891" s="6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.75" customHeight="1">
      <c r="A892" s="10"/>
      <c r="B892" s="58"/>
      <c r="C892" s="41"/>
      <c r="D892" s="59"/>
      <c r="E892" s="59"/>
      <c r="F892" s="10"/>
      <c r="G892" s="10"/>
      <c r="H892" s="60"/>
      <c r="I892" s="10"/>
      <c r="J892" s="60"/>
      <c r="K892" s="6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.75" customHeight="1">
      <c r="A893" s="10"/>
      <c r="B893" s="58"/>
      <c r="C893" s="41"/>
      <c r="D893" s="59"/>
      <c r="E893" s="59"/>
      <c r="F893" s="10"/>
      <c r="G893" s="10"/>
      <c r="H893" s="60"/>
      <c r="I893" s="10"/>
      <c r="J893" s="60"/>
      <c r="K893" s="6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.75" customHeight="1">
      <c r="A894" s="10"/>
      <c r="B894" s="58"/>
      <c r="C894" s="41"/>
      <c r="D894" s="59"/>
      <c r="E894" s="59"/>
      <c r="F894" s="10"/>
      <c r="G894" s="10"/>
      <c r="H894" s="60"/>
      <c r="I894" s="10"/>
      <c r="J894" s="60"/>
      <c r="K894" s="6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.75" customHeight="1">
      <c r="A895" s="10"/>
      <c r="B895" s="58"/>
      <c r="C895" s="41"/>
      <c r="D895" s="59"/>
      <c r="E895" s="59"/>
      <c r="F895" s="10"/>
      <c r="G895" s="10"/>
      <c r="H895" s="60"/>
      <c r="I895" s="10"/>
      <c r="J895" s="60"/>
      <c r="K895" s="6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.75" customHeight="1">
      <c r="A896" s="10"/>
      <c r="B896" s="58"/>
      <c r="C896" s="41"/>
      <c r="D896" s="59"/>
      <c r="E896" s="59"/>
      <c r="F896" s="10"/>
      <c r="G896" s="10"/>
      <c r="H896" s="60"/>
      <c r="I896" s="10"/>
      <c r="J896" s="60"/>
      <c r="K896" s="6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.75" customHeight="1">
      <c r="A897" s="10"/>
      <c r="B897" s="58"/>
      <c r="C897" s="41"/>
      <c r="D897" s="59"/>
      <c r="E897" s="59"/>
      <c r="F897" s="10"/>
      <c r="G897" s="10"/>
      <c r="H897" s="60"/>
      <c r="I897" s="10"/>
      <c r="J897" s="60"/>
      <c r="K897" s="6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.75" customHeight="1">
      <c r="A898" s="10"/>
      <c r="B898" s="58"/>
      <c r="C898" s="41"/>
      <c r="D898" s="59"/>
      <c r="E898" s="59"/>
      <c r="F898" s="10"/>
      <c r="G898" s="10"/>
      <c r="H898" s="60"/>
      <c r="I898" s="10"/>
      <c r="J898" s="60"/>
      <c r="K898" s="6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.75" customHeight="1">
      <c r="A899" s="10"/>
      <c r="B899" s="58"/>
      <c r="C899" s="41"/>
      <c r="D899" s="59"/>
      <c r="E899" s="59"/>
      <c r="F899" s="10"/>
      <c r="G899" s="10"/>
      <c r="H899" s="60"/>
      <c r="I899" s="10"/>
      <c r="J899" s="60"/>
      <c r="K899" s="6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.75" customHeight="1">
      <c r="A900" s="10"/>
      <c r="B900" s="58"/>
      <c r="C900" s="41"/>
      <c r="D900" s="59"/>
      <c r="E900" s="59"/>
      <c r="F900" s="10"/>
      <c r="G900" s="10"/>
      <c r="H900" s="60"/>
      <c r="I900" s="10"/>
      <c r="J900" s="60"/>
      <c r="K900" s="6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.75" customHeight="1">
      <c r="A901" s="10"/>
      <c r="B901" s="58"/>
      <c r="C901" s="41"/>
      <c r="D901" s="59"/>
      <c r="E901" s="59"/>
      <c r="F901" s="10"/>
      <c r="G901" s="10"/>
      <c r="H901" s="60"/>
      <c r="I901" s="10"/>
      <c r="J901" s="60"/>
      <c r="K901" s="6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.75" customHeight="1">
      <c r="A902" s="10"/>
      <c r="B902" s="58"/>
      <c r="C902" s="41"/>
      <c r="D902" s="59"/>
      <c r="E902" s="59"/>
      <c r="F902" s="10"/>
      <c r="G902" s="10"/>
      <c r="H902" s="60"/>
      <c r="I902" s="10"/>
      <c r="J902" s="60"/>
      <c r="K902" s="6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.75" customHeight="1">
      <c r="A903" s="10"/>
      <c r="B903" s="58"/>
      <c r="C903" s="41"/>
      <c r="D903" s="59"/>
      <c r="E903" s="59"/>
      <c r="F903" s="10"/>
      <c r="G903" s="10"/>
      <c r="H903" s="60"/>
      <c r="I903" s="10"/>
      <c r="J903" s="60"/>
      <c r="K903" s="6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.75" customHeight="1">
      <c r="A904" s="10"/>
      <c r="B904" s="58"/>
      <c r="C904" s="41"/>
      <c r="D904" s="59"/>
      <c r="E904" s="59"/>
      <c r="F904" s="10"/>
      <c r="G904" s="10"/>
      <c r="H904" s="60"/>
      <c r="I904" s="10"/>
      <c r="J904" s="60"/>
      <c r="K904" s="6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.75" customHeight="1">
      <c r="A905" s="10"/>
      <c r="B905" s="58"/>
      <c r="C905" s="41"/>
      <c r="D905" s="59"/>
      <c r="E905" s="59"/>
      <c r="F905" s="10"/>
      <c r="G905" s="10"/>
      <c r="H905" s="60"/>
      <c r="I905" s="10"/>
      <c r="J905" s="60"/>
      <c r="K905" s="6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.75" customHeight="1">
      <c r="A906" s="10"/>
      <c r="B906" s="58"/>
      <c r="C906" s="41"/>
      <c r="D906" s="59"/>
      <c r="E906" s="59"/>
      <c r="F906" s="10"/>
      <c r="G906" s="10"/>
      <c r="H906" s="60"/>
      <c r="I906" s="10"/>
      <c r="J906" s="60"/>
      <c r="K906" s="6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.75" customHeight="1">
      <c r="A907" s="10"/>
      <c r="B907" s="58"/>
      <c r="C907" s="41"/>
      <c r="D907" s="59"/>
      <c r="E907" s="59"/>
      <c r="F907" s="10"/>
      <c r="G907" s="10"/>
      <c r="H907" s="60"/>
      <c r="I907" s="10"/>
      <c r="J907" s="60"/>
      <c r="K907" s="6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.75" customHeight="1">
      <c r="A908" s="10"/>
      <c r="B908" s="58"/>
      <c r="C908" s="41"/>
      <c r="D908" s="59"/>
      <c r="E908" s="59"/>
      <c r="F908" s="10"/>
      <c r="G908" s="10"/>
      <c r="H908" s="60"/>
      <c r="I908" s="10"/>
      <c r="J908" s="60"/>
      <c r="K908" s="6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.75" customHeight="1">
      <c r="A909" s="10"/>
      <c r="B909" s="58"/>
      <c r="C909" s="41"/>
      <c r="D909" s="59"/>
      <c r="E909" s="59"/>
      <c r="F909" s="10"/>
      <c r="G909" s="10"/>
      <c r="H909" s="60"/>
      <c r="I909" s="10"/>
      <c r="J909" s="60"/>
      <c r="K909" s="6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.75" customHeight="1">
      <c r="A910" s="10"/>
      <c r="B910" s="58"/>
      <c r="C910" s="41"/>
      <c r="D910" s="59"/>
      <c r="E910" s="59"/>
      <c r="F910" s="10"/>
      <c r="G910" s="10"/>
      <c r="H910" s="60"/>
      <c r="I910" s="10"/>
      <c r="J910" s="60"/>
      <c r="K910" s="6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.75" customHeight="1">
      <c r="A911" s="10"/>
      <c r="B911" s="58"/>
      <c r="C911" s="41"/>
      <c r="D911" s="59"/>
      <c r="E911" s="59"/>
      <c r="F911" s="10"/>
      <c r="G911" s="10"/>
      <c r="H911" s="60"/>
      <c r="I911" s="10"/>
      <c r="J911" s="60"/>
      <c r="K911" s="6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.75" customHeight="1">
      <c r="A912" s="10"/>
      <c r="B912" s="58"/>
      <c r="C912" s="41"/>
      <c r="D912" s="59"/>
      <c r="E912" s="59"/>
      <c r="F912" s="10"/>
      <c r="G912" s="10"/>
      <c r="H912" s="60"/>
      <c r="I912" s="10"/>
      <c r="J912" s="60"/>
      <c r="K912" s="6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.75" customHeight="1">
      <c r="A913" s="10"/>
      <c r="B913" s="58"/>
      <c r="C913" s="41"/>
      <c r="D913" s="59"/>
      <c r="E913" s="59"/>
      <c r="F913" s="10"/>
      <c r="G913" s="10"/>
      <c r="H913" s="60"/>
      <c r="I913" s="10"/>
      <c r="J913" s="60"/>
      <c r="K913" s="6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.75" customHeight="1">
      <c r="A914" s="10"/>
      <c r="B914" s="58"/>
      <c r="C914" s="41"/>
      <c r="D914" s="59"/>
      <c r="E914" s="59"/>
      <c r="F914" s="10"/>
      <c r="G914" s="10"/>
      <c r="H914" s="60"/>
      <c r="I914" s="10"/>
      <c r="J914" s="60"/>
      <c r="K914" s="6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.75" customHeight="1">
      <c r="A915" s="10"/>
      <c r="B915" s="58"/>
      <c r="C915" s="41"/>
      <c r="D915" s="59"/>
      <c r="E915" s="59"/>
      <c r="F915" s="10"/>
      <c r="G915" s="10"/>
      <c r="H915" s="60"/>
      <c r="I915" s="10"/>
      <c r="J915" s="60"/>
      <c r="K915" s="6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.75" customHeight="1">
      <c r="A916" s="10"/>
      <c r="B916" s="58"/>
      <c r="C916" s="41"/>
      <c r="D916" s="59"/>
      <c r="E916" s="59"/>
      <c r="F916" s="10"/>
      <c r="G916" s="10"/>
      <c r="H916" s="60"/>
      <c r="I916" s="10"/>
      <c r="J916" s="60"/>
      <c r="K916" s="6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.75" customHeight="1">
      <c r="A917" s="10"/>
      <c r="B917" s="58"/>
      <c r="C917" s="41"/>
      <c r="D917" s="59"/>
      <c r="E917" s="59"/>
      <c r="F917" s="10"/>
      <c r="G917" s="10"/>
      <c r="H917" s="60"/>
      <c r="I917" s="10"/>
      <c r="J917" s="60"/>
      <c r="K917" s="6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.75" customHeight="1">
      <c r="A918" s="10"/>
      <c r="B918" s="58"/>
      <c r="C918" s="41"/>
      <c r="D918" s="59"/>
      <c r="E918" s="59"/>
      <c r="F918" s="10"/>
      <c r="G918" s="10"/>
      <c r="H918" s="60"/>
      <c r="I918" s="10"/>
      <c r="J918" s="60"/>
      <c r="K918" s="6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.75" customHeight="1">
      <c r="A919" s="10"/>
      <c r="B919" s="58"/>
      <c r="C919" s="41"/>
      <c r="D919" s="59"/>
      <c r="E919" s="59"/>
      <c r="F919" s="10"/>
      <c r="G919" s="10"/>
      <c r="H919" s="60"/>
      <c r="I919" s="10"/>
      <c r="J919" s="60"/>
      <c r="K919" s="6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.75" customHeight="1">
      <c r="A920" s="10"/>
      <c r="B920" s="58"/>
      <c r="C920" s="41"/>
      <c r="D920" s="59"/>
      <c r="E920" s="59"/>
      <c r="F920" s="10"/>
      <c r="G920" s="10"/>
      <c r="H920" s="60"/>
      <c r="I920" s="10"/>
      <c r="J920" s="60"/>
      <c r="K920" s="6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.75" customHeight="1">
      <c r="A921" s="10"/>
      <c r="B921" s="58"/>
      <c r="C921" s="41"/>
      <c r="D921" s="59"/>
      <c r="E921" s="59"/>
      <c r="F921" s="10"/>
      <c r="G921" s="10"/>
      <c r="H921" s="60"/>
      <c r="I921" s="10"/>
      <c r="J921" s="60"/>
      <c r="K921" s="6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.75" customHeight="1">
      <c r="A922" s="10"/>
      <c r="B922" s="58"/>
      <c r="C922" s="41"/>
      <c r="D922" s="59"/>
      <c r="E922" s="59"/>
      <c r="F922" s="10"/>
      <c r="G922" s="10"/>
      <c r="H922" s="60"/>
      <c r="I922" s="10"/>
      <c r="J922" s="60"/>
      <c r="K922" s="6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.75" customHeight="1">
      <c r="A923" s="10"/>
      <c r="B923" s="58"/>
      <c r="C923" s="41"/>
      <c r="D923" s="59"/>
      <c r="E923" s="59"/>
      <c r="F923" s="10"/>
      <c r="G923" s="10"/>
      <c r="H923" s="60"/>
      <c r="I923" s="10"/>
      <c r="J923" s="60"/>
      <c r="K923" s="6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.75" customHeight="1">
      <c r="A924" s="10"/>
      <c r="B924" s="58"/>
      <c r="C924" s="41"/>
      <c r="D924" s="59"/>
      <c r="E924" s="59"/>
      <c r="F924" s="10"/>
      <c r="G924" s="10"/>
      <c r="H924" s="60"/>
      <c r="I924" s="10"/>
      <c r="J924" s="60"/>
      <c r="K924" s="6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.75" customHeight="1">
      <c r="A925" s="10"/>
      <c r="B925" s="58"/>
      <c r="C925" s="41"/>
      <c r="D925" s="59"/>
      <c r="E925" s="59"/>
      <c r="F925" s="10"/>
      <c r="G925" s="10"/>
      <c r="H925" s="60"/>
      <c r="I925" s="10"/>
      <c r="J925" s="60"/>
      <c r="K925" s="6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.75" customHeight="1">
      <c r="A926" s="10"/>
      <c r="B926" s="58"/>
      <c r="C926" s="41"/>
      <c r="D926" s="59"/>
      <c r="E926" s="59"/>
      <c r="F926" s="10"/>
      <c r="G926" s="10"/>
      <c r="H926" s="60"/>
      <c r="I926" s="10"/>
      <c r="J926" s="60"/>
      <c r="K926" s="6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.75" customHeight="1">
      <c r="A927" s="10"/>
      <c r="B927" s="58"/>
      <c r="C927" s="41"/>
      <c r="D927" s="59"/>
      <c r="E927" s="59"/>
      <c r="F927" s="10"/>
      <c r="G927" s="10"/>
      <c r="H927" s="60"/>
      <c r="I927" s="10"/>
      <c r="J927" s="60"/>
      <c r="K927" s="6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.75" customHeight="1">
      <c r="A928" s="10"/>
      <c r="B928" s="58"/>
      <c r="C928" s="41"/>
      <c r="D928" s="59"/>
      <c r="E928" s="59"/>
      <c r="F928" s="10"/>
      <c r="G928" s="10"/>
      <c r="H928" s="60"/>
      <c r="I928" s="10"/>
      <c r="J928" s="60"/>
      <c r="K928" s="6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.75" customHeight="1">
      <c r="A929" s="10"/>
      <c r="B929" s="58"/>
      <c r="C929" s="41"/>
      <c r="D929" s="59"/>
      <c r="E929" s="59"/>
      <c r="F929" s="10"/>
      <c r="G929" s="10"/>
      <c r="H929" s="60"/>
      <c r="I929" s="10"/>
      <c r="J929" s="60"/>
      <c r="K929" s="6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.75" customHeight="1">
      <c r="A930" s="10"/>
      <c r="B930" s="58"/>
      <c r="C930" s="41"/>
      <c r="D930" s="59"/>
      <c r="E930" s="59"/>
      <c r="F930" s="10"/>
      <c r="G930" s="10"/>
      <c r="H930" s="60"/>
      <c r="I930" s="10"/>
      <c r="J930" s="60"/>
      <c r="K930" s="6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.75" customHeight="1">
      <c r="A931" s="10"/>
      <c r="B931" s="58"/>
      <c r="C931" s="41"/>
      <c r="D931" s="59"/>
      <c r="E931" s="59"/>
      <c r="F931" s="10"/>
      <c r="G931" s="10"/>
      <c r="H931" s="60"/>
      <c r="I931" s="10"/>
      <c r="J931" s="60"/>
      <c r="K931" s="6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.75" customHeight="1">
      <c r="A932" s="10"/>
      <c r="B932" s="58"/>
      <c r="C932" s="41"/>
      <c r="D932" s="59"/>
      <c r="E932" s="59"/>
      <c r="F932" s="10"/>
      <c r="G932" s="10"/>
      <c r="H932" s="60"/>
      <c r="I932" s="10"/>
      <c r="J932" s="60"/>
      <c r="K932" s="6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.75" customHeight="1">
      <c r="A933" s="10"/>
      <c r="B933" s="58"/>
      <c r="C933" s="41"/>
      <c r="D933" s="59"/>
      <c r="E933" s="59"/>
      <c r="F933" s="10"/>
      <c r="G933" s="10"/>
      <c r="H933" s="60"/>
      <c r="I933" s="10"/>
      <c r="J933" s="60"/>
      <c r="K933" s="6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.75" customHeight="1">
      <c r="A934" s="10"/>
      <c r="B934" s="58"/>
      <c r="C934" s="41"/>
      <c r="D934" s="59"/>
      <c r="E934" s="59"/>
      <c r="F934" s="10"/>
      <c r="G934" s="10"/>
      <c r="H934" s="60"/>
      <c r="I934" s="10"/>
      <c r="J934" s="60"/>
      <c r="K934" s="6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.75" customHeight="1">
      <c r="A935" s="10"/>
      <c r="B935" s="58"/>
      <c r="C935" s="41"/>
      <c r="D935" s="59"/>
      <c r="E935" s="59"/>
      <c r="F935" s="10"/>
      <c r="G935" s="10"/>
      <c r="H935" s="60"/>
      <c r="I935" s="10"/>
      <c r="J935" s="60"/>
      <c r="K935" s="6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.75" customHeight="1">
      <c r="A936" s="10"/>
      <c r="B936" s="58"/>
      <c r="C936" s="41"/>
      <c r="D936" s="59"/>
      <c r="E936" s="59"/>
      <c r="F936" s="10"/>
      <c r="G936" s="10"/>
      <c r="H936" s="60"/>
      <c r="I936" s="10"/>
      <c r="J936" s="60"/>
      <c r="K936" s="6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.75" customHeight="1">
      <c r="A937" s="10"/>
      <c r="B937" s="58"/>
      <c r="C937" s="41"/>
      <c r="D937" s="59"/>
      <c r="E937" s="59"/>
      <c r="F937" s="10"/>
      <c r="G937" s="10"/>
      <c r="H937" s="60"/>
      <c r="I937" s="10"/>
      <c r="J937" s="60"/>
      <c r="K937" s="6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.75" customHeight="1">
      <c r="A938" s="10"/>
      <c r="B938" s="58"/>
      <c r="C938" s="41"/>
      <c r="D938" s="59"/>
      <c r="E938" s="59"/>
      <c r="F938" s="10"/>
      <c r="G938" s="10"/>
      <c r="H938" s="60"/>
      <c r="I938" s="10"/>
      <c r="J938" s="60"/>
      <c r="K938" s="6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.75" customHeight="1">
      <c r="A939" s="10"/>
      <c r="B939" s="58"/>
      <c r="C939" s="41"/>
      <c r="D939" s="59"/>
      <c r="E939" s="59"/>
      <c r="F939" s="10"/>
      <c r="G939" s="10"/>
      <c r="H939" s="60"/>
      <c r="I939" s="10"/>
      <c r="J939" s="60"/>
      <c r="K939" s="6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.75" customHeight="1">
      <c r="A940" s="10"/>
      <c r="B940" s="58"/>
      <c r="C940" s="41"/>
      <c r="D940" s="59"/>
      <c r="E940" s="59"/>
      <c r="F940" s="10"/>
      <c r="G940" s="10"/>
      <c r="H940" s="60"/>
      <c r="I940" s="10"/>
      <c r="J940" s="60"/>
      <c r="K940" s="6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.75" customHeight="1">
      <c r="A941" s="10"/>
      <c r="B941" s="58"/>
      <c r="C941" s="41"/>
      <c r="D941" s="59"/>
      <c r="E941" s="59"/>
      <c r="F941" s="10"/>
      <c r="G941" s="10"/>
      <c r="H941" s="60"/>
      <c r="I941" s="10"/>
      <c r="J941" s="60"/>
      <c r="K941" s="6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.75" customHeight="1">
      <c r="A942" s="10"/>
      <c r="B942" s="58"/>
      <c r="C942" s="41"/>
      <c r="D942" s="59"/>
      <c r="E942" s="59"/>
      <c r="F942" s="10"/>
      <c r="G942" s="10"/>
      <c r="H942" s="60"/>
      <c r="I942" s="10"/>
      <c r="J942" s="60"/>
      <c r="K942" s="6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.75" customHeight="1">
      <c r="A943" s="10"/>
      <c r="B943" s="58"/>
      <c r="C943" s="41"/>
      <c r="D943" s="59"/>
      <c r="E943" s="59"/>
      <c r="F943" s="10"/>
      <c r="G943" s="10"/>
      <c r="H943" s="60"/>
      <c r="I943" s="10"/>
      <c r="J943" s="60"/>
      <c r="K943" s="6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.75" customHeight="1">
      <c r="A944" s="10"/>
      <c r="B944" s="58"/>
      <c r="C944" s="41"/>
      <c r="D944" s="59"/>
      <c r="E944" s="59"/>
      <c r="F944" s="10"/>
      <c r="G944" s="10"/>
      <c r="H944" s="60"/>
      <c r="I944" s="10"/>
      <c r="J944" s="60"/>
      <c r="K944" s="6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.75" customHeight="1">
      <c r="A945" s="10"/>
      <c r="B945" s="58"/>
      <c r="C945" s="41"/>
      <c r="D945" s="59"/>
      <c r="E945" s="59"/>
      <c r="F945" s="10"/>
      <c r="G945" s="10"/>
      <c r="H945" s="60"/>
      <c r="I945" s="10"/>
      <c r="J945" s="60"/>
      <c r="K945" s="6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.75" customHeight="1">
      <c r="A946" s="10"/>
      <c r="B946" s="58"/>
      <c r="C946" s="41"/>
      <c r="D946" s="59"/>
      <c r="E946" s="59"/>
      <c r="F946" s="10"/>
      <c r="G946" s="10"/>
      <c r="H946" s="60"/>
      <c r="I946" s="10"/>
      <c r="J946" s="60"/>
      <c r="K946" s="6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.75" customHeight="1">
      <c r="A947" s="10"/>
      <c r="B947" s="58"/>
      <c r="C947" s="41"/>
      <c r="D947" s="59"/>
      <c r="E947" s="59"/>
      <c r="F947" s="10"/>
      <c r="G947" s="10"/>
      <c r="H947" s="60"/>
      <c r="I947" s="10"/>
      <c r="J947" s="60"/>
      <c r="K947" s="6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.75" customHeight="1">
      <c r="A948" s="10"/>
      <c r="B948" s="58"/>
      <c r="C948" s="41"/>
      <c r="D948" s="59"/>
      <c r="E948" s="59"/>
      <c r="F948" s="10"/>
      <c r="G948" s="10"/>
      <c r="H948" s="60"/>
      <c r="I948" s="10"/>
      <c r="J948" s="60"/>
      <c r="K948" s="6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.75" customHeight="1">
      <c r="A949" s="10"/>
      <c r="B949" s="58"/>
      <c r="C949" s="41"/>
      <c r="D949" s="59"/>
      <c r="E949" s="59"/>
      <c r="F949" s="10"/>
      <c r="G949" s="10"/>
      <c r="H949" s="60"/>
      <c r="I949" s="10"/>
      <c r="J949" s="60"/>
      <c r="K949" s="6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.75" customHeight="1">
      <c r="A950" s="10"/>
      <c r="B950" s="58"/>
      <c r="C950" s="41"/>
      <c r="D950" s="59"/>
      <c r="E950" s="59"/>
      <c r="F950" s="10"/>
      <c r="G950" s="10"/>
      <c r="H950" s="60"/>
      <c r="I950" s="10"/>
      <c r="J950" s="60"/>
      <c r="K950" s="6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.75" customHeight="1">
      <c r="A951" s="10"/>
      <c r="B951" s="58"/>
      <c r="C951" s="41"/>
      <c r="D951" s="59"/>
      <c r="E951" s="59"/>
      <c r="F951" s="10"/>
      <c r="G951" s="10"/>
      <c r="H951" s="60"/>
      <c r="I951" s="10"/>
      <c r="J951" s="60"/>
      <c r="K951" s="6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.75" customHeight="1">
      <c r="A952" s="10"/>
      <c r="B952" s="58"/>
      <c r="C952" s="41"/>
      <c r="D952" s="59"/>
      <c r="E952" s="59"/>
      <c r="F952" s="10"/>
      <c r="G952" s="10"/>
      <c r="H952" s="60"/>
      <c r="I952" s="10"/>
      <c r="J952" s="60"/>
      <c r="K952" s="6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.75" customHeight="1">
      <c r="A953" s="10"/>
      <c r="B953" s="58"/>
      <c r="C953" s="41"/>
      <c r="D953" s="59"/>
      <c r="E953" s="59"/>
      <c r="F953" s="10"/>
      <c r="G953" s="10"/>
      <c r="H953" s="60"/>
      <c r="I953" s="10"/>
      <c r="J953" s="60"/>
      <c r="K953" s="6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.75" customHeight="1">
      <c r="A954" s="10"/>
      <c r="B954" s="58"/>
      <c r="C954" s="41"/>
      <c r="D954" s="59"/>
      <c r="E954" s="59"/>
      <c r="F954" s="10"/>
      <c r="G954" s="10"/>
      <c r="H954" s="60"/>
      <c r="I954" s="10"/>
      <c r="J954" s="60"/>
      <c r="K954" s="6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.75" customHeight="1">
      <c r="A955" s="10"/>
      <c r="B955" s="58"/>
      <c r="C955" s="41"/>
      <c r="D955" s="59"/>
      <c r="E955" s="59"/>
      <c r="F955" s="10"/>
      <c r="G955" s="10"/>
      <c r="H955" s="60"/>
      <c r="I955" s="10"/>
      <c r="J955" s="60"/>
      <c r="K955" s="6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.75" customHeight="1">
      <c r="A956" s="10"/>
      <c r="B956" s="58"/>
      <c r="C956" s="41"/>
      <c r="D956" s="59"/>
      <c r="E956" s="59"/>
      <c r="F956" s="10"/>
      <c r="G956" s="10"/>
      <c r="H956" s="60"/>
      <c r="I956" s="10"/>
      <c r="J956" s="60"/>
      <c r="K956" s="6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.75" customHeight="1">
      <c r="A957" s="10"/>
      <c r="B957" s="58"/>
      <c r="C957" s="41"/>
      <c r="D957" s="59"/>
      <c r="E957" s="59"/>
      <c r="F957" s="10"/>
      <c r="G957" s="10"/>
      <c r="H957" s="60"/>
      <c r="I957" s="10"/>
      <c r="J957" s="60"/>
      <c r="K957" s="6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.75" customHeight="1">
      <c r="A958" s="10"/>
      <c r="B958" s="58"/>
      <c r="C958" s="41"/>
      <c r="D958" s="59"/>
      <c r="E958" s="59"/>
      <c r="F958" s="10"/>
      <c r="G958" s="10"/>
      <c r="H958" s="60"/>
      <c r="I958" s="10"/>
      <c r="J958" s="60"/>
      <c r="K958" s="6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.75" customHeight="1">
      <c r="A959" s="10"/>
      <c r="B959" s="58"/>
      <c r="C959" s="41"/>
      <c r="D959" s="59"/>
      <c r="E959" s="59"/>
      <c r="F959" s="10"/>
      <c r="G959" s="10"/>
      <c r="H959" s="60"/>
      <c r="I959" s="10"/>
      <c r="J959" s="60"/>
      <c r="K959" s="6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.75" customHeight="1">
      <c r="A960" s="10"/>
      <c r="B960" s="58"/>
      <c r="C960" s="41"/>
      <c r="D960" s="59"/>
      <c r="E960" s="59"/>
      <c r="F960" s="10"/>
      <c r="G960" s="10"/>
      <c r="H960" s="60"/>
      <c r="I960" s="10"/>
      <c r="J960" s="60"/>
      <c r="K960" s="6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.75" customHeight="1">
      <c r="A961" s="10"/>
      <c r="B961" s="58"/>
      <c r="C961" s="41"/>
      <c r="D961" s="59"/>
      <c r="E961" s="59"/>
      <c r="F961" s="10"/>
      <c r="G961" s="10"/>
      <c r="H961" s="60"/>
      <c r="I961" s="10"/>
      <c r="J961" s="60"/>
      <c r="K961" s="6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.75" customHeight="1">
      <c r="A962" s="10"/>
      <c r="B962" s="58"/>
      <c r="C962" s="41"/>
      <c r="D962" s="59"/>
      <c r="E962" s="59"/>
      <c r="F962" s="10"/>
      <c r="G962" s="10"/>
      <c r="H962" s="60"/>
      <c r="I962" s="10"/>
      <c r="J962" s="60"/>
      <c r="K962" s="6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.75" customHeight="1">
      <c r="A963" s="10"/>
      <c r="B963" s="58"/>
      <c r="C963" s="41"/>
      <c r="D963" s="59"/>
      <c r="E963" s="59"/>
      <c r="F963" s="10"/>
      <c r="G963" s="10"/>
      <c r="H963" s="60"/>
      <c r="I963" s="10"/>
      <c r="J963" s="60"/>
      <c r="K963" s="6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.75" customHeight="1">
      <c r="A964" s="10"/>
      <c r="B964" s="58"/>
      <c r="C964" s="41"/>
      <c r="D964" s="59"/>
      <c r="E964" s="59"/>
      <c r="F964" s="10"/>
      <c r="G964" s="10"/>
      <c r="H964" s="60"/>
      <c r="I964" s="10"/>
      <c r="J964" s="60"/>
      <c r="K964" s="6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.75" customHeight="1">
      <c r="A965" s="10"/>
      <c r="B965" s="58"/>
      <c r="C965" s="41"/>
      <c r="D965" s="59"/>
      <c r="E965" s="59"/>
      <c r="F965" s="10"/>
      <c r="G965" s="10"/>
      <c r="H965" s="60"/>
      <c r="I965" s="10"/>
      <c r="J965" s="60"/>
      <c r="K965" s="6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.75" customHeight="1">
      <c r="A966" s="10"/>
      <c r="B966" s="58"/>
      <c r="C966" s="41"/>
      <c r="D966" s="59"/>
      <c r="E966" s="59"/>
      <c r="F966" s="10"/>
      <c r="G966" s="10"/>
      <c r="H966" s="60"/>
      <c r="I966" s="10"/>
      <c r="J966" s="60"/>
      <c r="K966" s="6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.75" customHeight="1">
      <c r="A967" s="10"/>
      <c r="B967" s="58"/>
      <c r="C967" s="41"/>
      <c r="D967" s="59"/>
      <c r="E967" s="59"/>
      <c r="F967" s="10"/>
      <c r="G967" s="10"/>
      <c r="H967" s="60"/>
      <c r="I967" s="10"/>
      <c r="J967" s="60"/>
      <c r="K967" s="6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.75" customHeight="1">
      <c r="A968" s="10"/>
      <c r="B968" s="58"/>
      <c r="C968" s="41"/>
      <c r="D968" s="59"/>
      <c r="E968" s="59"/>
      <c r="F968" s="10"/>
      <c r="G968" s="10"/>
      <c r="H968" s="60"/>
      <c r="I968" s="10"/>
      <c r="J968" s="60"/>
      <c r="K968" s="6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.75" customHeight="1">
      <c r="A969" s="10"/>
      <c r="B969" s="58"/>
      <c r="C969" s="41"/>
      <c r="D969" s="59"/>
      <c r="E969" s="59"/>
      <c r="F969" s="10"/>
      <c r="G969" s="10"/>
      <c r="H969" s="60"/>
      <c r="I969" s="10"/>
      <c r="J969" s="60"/>
      <c r="K969" s="6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.75" customHeight="1">
      <c r="A970" s="10"/>
      <c r="B970" s="58"/>
      <c r="C970" s="41"/>
      <c r="D970" s="59"/>
      <c r="E970" s="59"/>
      <c r="F970" s="10"/>
      <c r="G970" s="10"/>
      <c r="H970" s="60"/>
      <c r="I970" s="10"/>
      <c r="J970" s="60"/>
      <c r="K970" s="6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.75" customHeight="1">
      <c r="A971" s="10"/>
      <c r="B971" s="58"/>
      <c r="C971" s="41"/>
      <c r="D971" s="59"/>
      <c r="E971" s="59"/>
      <c r="F971" s="10"/>
      <c r="G971" s="10"/>
      <c r="H971" s="60"/>
      <c r="I971" s="10"/>
      <c r="J971" s="60"/>
      <c r="K971" s="6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.75" customHeight="1">
      <c r="A972" s="10"/>
      <c r="B972" s="58"/>
      <c r="C972" s="41"/>
      <c r="D972" s="59"/>
      <c r="E972" s="59"/>
      <c r="F972" s="10"/>
      <c r="G972" s="10"/>
      <c r="H972" s="60"/>
      <c r="I972" s="10"/>
      <c r="J972" s="60"/>
      <c r="K972" s="6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.75" customHeight="1">
      <c r="A973" s="10"/>
      <c r="B973" s="58"/>
      <c r="C973" s="41"/>
      <c r="D973" s="59"/>
      <c r="E973" s="59"/>
      <c r="F973" s="10"/>
      <c r="G973" s="10"/>
      <c r="H973" s="60"/>
      <c r="I973" s="10"/>
      <c r="J973" s="60"/>
      <c r="K973" s="6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.75" customHeight="1">
      <c r="A974" s="10"/>
      <c r="B974" s="58"/>
      <c r="C974" s="41"/>
      <c r="D974" s="59"/>
      <c r="E974" s="59"/>
      <c r="F974" s="10"/>
      <c r="G974" s="10"/>
      <c r="H974" s="60"/>
      <c r="I974" s="10"/>
      <c r="J974" s="60"/>
      <c r="K974" s="6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.75" customHeight="1">
      <c r="A975" s="10"/>
      <c r="B975" s="58"/>
      <c r="C975" s="41"/>
      <c r="D975" s="59"/>
      <c r="E975" s="59"/>
      <c r="F975" s="10"/>
      <c r="G975" s="10"/>
      <c r="H975" s="60"/>
      <c r="I975" s="10"/>
      <c r="J975" s="60"/>
      <c r="K975" s="6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.75" customHeight="1">
      <c r="A976" s="10"/>
      <c r="B976" s="58"/>
      <c r="C976" s="41"/>
      <c r="D976" s="59"/>
      <c r="E976" s="59"/>
      <c r="F976" s="10"/>
      <c r="G976" s="10"/>
      <c r="H976" s="60"/>
      <c r="I976" s="10"/>
      <c r="J976" s="60"/>
      <c r="K976" s="6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.75" customHeight="1">
      <c r="A977" s="10"/>
      <c r="B977" s="58"/>
      <c r="C977" s="41"/>
      <c r="D977" s="59"/>
      <c r="E977" s="59"/>
      <c r="F977" s="10"/>
      <c r="G977" s="10"/>
      <c r="H977" s="60"/>
      <c r="I977" s="10"/>
      <c r="J977" s="60"/>
      <c r="K977" s="6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.75" customHeight="1">
      <c r="A978" s="10"/>
      <c r="B978" s="58"/>
      <c r="C978" s="41"/>
      <c r="D978" s="59"/>
      <c r="E978" s="59"/>
      <c r="F978" s="10"/>
      <c r="G978" s="10"/>
      <c r="H978" s="60"/>
      <c r="I978" s="10"/>
      <c r="J978" s="60"/>
      <c r="K978" s="6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.75" customHeight="1">
      <c r="A979" s="10"/>
      <c r="B979" s="58"/>
      <c r="C979" s="41"/>
      <c r="D979" s="59"/>
      <c r="E979" s="59"/>
      <c r="F979" s="10"/>
      <c r="G979" s="10"/>
      <c r="H979" s="60"/>
      <c r="I979" s="10"/>
      <c r="J979" s="60"/>
      <c r="K979" s="6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.75" customHeight="1">
      <c r="A980" s="10"/>
      <c r="B980" s="58"/>
      <c r="C980" s="41"/>
      <c r="D980" s="59"/>
      <c r="E980" s="59"/>
      <c r="F980" s="10"/>
      <c r="G980" s="10"/>
      <c r="H980" s="60"/>
      <c r="I980" s="10"/>
      <c r="J980" s="60"/>
      <c r="K980" s="6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.75" customHeight="1">
      <c r="A981" s="10"/>
      <c r="B981" s="58"/>
      <c r="C981" s="41"/>
      <c r="D981" s="59"/>
      <c r="E981" s="59"/>
      <c r="F981" s="10"/>
      <c r="G981" s="10"/>
      <c r="H981" s="60"/>
      <c r="I981" s="10"/>
      <c r="J981" s="60"/>
      <c r="K981" s="6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.75" customHeight="1">
      <c r="A982" s="10"/>
      <c r="B982" s="58"/>
      <c r="C982" s="41"/>
      <c r="D982" s="59"/>
      <c r="E982" s="59"/>
      <c r="F982" s="10"/>
      <c r="G982" s="10"/>
      <c r="H982" s="60"/>
      <c r="I982" s="10"/>
      <c r="J982" s="60"/>
      <c r="K982" s="6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.75" customHeight="1">
      <c r="A983" s="10"/>
      <c r="B983" s="58"/>
      <c r="C983" s="41"/>
      <c r="D983" s="59"/>
      <c r="E983" s="59"/>
      <c r="F983" s="10"/>
      <c r="G983" s="10"/>
      <c r="H983" s="60"/>
      <c r="I983" s="10"/>
      <c r="J983" s="60"/>
      <c r="K983" s="6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.75" customHeight="1">
      <c r="A984" s="10"/>
      <c r="B984" s="58"/>
      <c r="C984" s="41"/>
      <c r="D984" s="59"/>
      <c r="E984" s="59"/>
      <c r="F984" s="10"/>
      <c r="G984" s="10"/>
      <c r="H984" s="60"/>
      <c r="I984" s="10"/>
      <c r="J984" s="60"/>
      <c r="K984" s="6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.75" customHeight="1">
      <c r="A985" s="10"/>
      <c r="B985" s="58"/>
      <c r="C985" s="41"/>
      <c r="D985" s="59"/>
      <c r="E985" s="59"/>
      <c r="F985" s="10"/>
      <c r="G985" s="10"/>
      <c r="H985" s="60"/>
      <c r="I985" s="10"/>
      <c r="J985" s="60"/>
      <c r="K985" s="6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.75" customHeight="1">
      <c r="A986" s="10"/>
      <c r="B986" s="58"/>
      <c r="C986" s="41"/>
      <c r="D986" s="59"/>
      <c r="E986" s="59"/>
      <c r="F986" s="10"/>
      <c r="G986" s="10"/>
      <c r="H986" s="60"/>
      <c r="I986" s="10"/>
      <c r="J986" s="60"/>
      <c r="K986" s="6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.75" customHeight="1">
      <c r="A987" s="10"/>
      <c r="B987" s="58"/>
      <c r="C987" s="41"/>
      <c r="D987" s="59"/>
      <c r="E987" s="59"/>
      <c r="F987" s="10"/>
      <c r="G987" s="10"/>
      <c r="H987" s="60"/>
      <c r="I987" s="10"/>
      <c r="J987" s="60"/>
      <c r="K987" s="6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.75" customHeight="1">
      <c r="A988" s="10"/>
      <c r="B988" s="58"/>
      <c r="C988" s="41"/>
      <c r="D988" s="59"/>
      <c r="E988" s="59"/>
      <c r="F988" s="10"/>
      <c r="G988" s="10"/>
      <c r="H988" s="60"/>
      <c r="I988" s="10"/>
      <c r="J988" s="60"/>
      <c r="K988" s="6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.75" customHeight="1">
      <c r="A989" s="10"/>
      <c r="B989" s="58"/>
      <c r="C989" s="41"/>
      <c r="D989" s="59"/>
      <c r="E989" s="59"/>
      <c r="F989" s="10"/>
      <c r="G989" s="10"/>
      <c r="H989" s="60"/>
      <c r="I989" s="10"/>
      <c r="J989" s="60"/>
      <c r="K989" s="6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.75" customHeight="1">
      <c r="A990" s="10"/>
      <c r="B990" s="58"/>
      <c r="C990" s="41"/>
      <c r="D990" s="59"/>
      <c r="E990" s="59"/>
      <c r="F990" s="10"/>
      <c r="G990" s="10"/>
      <c r="H990" s="60"/>
      <c r="I990" s="10"/>
      <c r="J990" s="60"/>
      <c r="K990" s="6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.75" customHeight="1">
      <c r="A991" s="10"/>
      <c r="B991" s="58"/>
      <c r="C991" s="41"/>
      <c r="D991" s="59"/>
      <c r="E991" s="59"/>
      <c r="F991" s="10"/>
      <c r="G991" s="10"/>
      <c r="H991" s="60"/>
      <c r="I991" s="10"/>
      <c r="J991" s="60"/>
      <c r="K991" s="6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.75" customHeight="1">
      <c r="A992" s="10"/>
      <c r="B992" s="58"/>
      <c r="C992" s="41"/>
      <c r="D992" s="59"/>
      <c r="E992" s="59"/>
      <c r="F992" s="10"/>
      <c r="G992" s="10"/>
      <c r="H992" s="60"/>
      <c r="I992" s="10"/>
      <c r="J992" s="60"/>
      <c r="K992" s="6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.75" customHeight="1">
      <c r="A993" s="10"/>
      <c r="B993" s="58"/>
      <c r="C993" s="41"/>
      <c r="D993" s="59"/>
      <c r="E993" s="59"/>
      <c r="F993" s="10"/>
      <c r="G993" s="10"/>
      <c r="H993" s="60"/>
      <c r="I993" s="10"/>
      <c r="J993" s="60"/>
      <c r="K993" s="6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.75" customHeight="1">
      <c r="A994" s="10"/>
      <c r="B994" s="58"/>
      <c r="C994" s="41"/>
      <c r="D994" s="59"/>
      <c r="E994" s="59"/>
      <c r="F994" s="10"/>
      <c r="G994" s="10"/>
      <c r="H994" s="60"/>
      <c r="I994" s="10"/>
      <c r="J994" s="60"/>
      <c r="K994" s="6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.75" customHeight="1">
      <c r="A995" s="10"/>
      <c r="B995" s="58"/>
      <c r="C995" s="41"/>
      <c r="D995" s="59"/>
      <c r="E995" s="59"/>
      <c r="F995" s="10"/>
      <c r="G995" s="10"/>
      <c r="H995" s="60"/>
      <c r="I995" s="10"/>
      <c r="J995" s="60"/>
      <c r="K995" s="6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.75" customHeight="1">
      <c r="A996" s="10"/>
      <c r="B996" s="58"/>
      <c r="C996" s="41"/>
      <c r="D996" s="59"/>
      <c r="E996" s="59"/>
      <c r="F996" s="10"/>
      <c r="G996" s="10"/>
      <c r="H996" s="60"/>
      <c r="I996" s="10"/>
      <c r="J996" s="60"/>
      <c r="K996" s="6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.75" customHeight="1">
      <c r="A997" s="10"/>
      <c r="B997" s="58"/>
      <c r="C997" s="41"/>
      <c r="D997" s="59"/>
      <c r="E997" s="59"/>
      <c r="F997" s="10"/>
      <c r="G997" s="10"/>
      <c r="H997" s="60"/>
      <c r="I997" s="10"/>
      <c r="J997" s="60"/>
      <c r="K997" s="6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.75" customHeight="1">
      <c r="A998" s="10"/>
      <c r="B998" s="58"/>
      <c r="C998" s="41"/>
      <c r="D998" s="59"/>
      <c r="E998" s="59"/>
      <c r="F998" s="10"/>
      <c r="G998" s="10"/>
      <c r="H998" s="60"/>
      <c r="I998" s="10"/>
      <c r="J998" s="60"/>
      <c r="K998" s="6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.75" customHeight="1">
      <c r="A999" s="10"/>
      <c r="B999" s="58"/>
      <c r="C999" s="41"/>
      <c r="D999" s="59"/>
      <c r="E999" s="59"/>
      <c r="F999" s="10"/>
      <c r="G999" s="10"/>
      <c r="H999" s="60"/>
      <c r="I999" s="10"/>
      <c r="J999" s="60"/>
      <c r="K999" s="6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.75" customHeight="1">
      <c r="A1000" s="10"/>
      <c r="B1000" s="58"/>
      <c r="C1000" s="41"/>
      <c r="D1000" s="59"/>
      <c r="E1000" s="59"/>
      <c r="F1000" s="10"/>
      <c r="G1000" s="10"/>
      <c r="H1000" s="60"/>
      <c r="I1000" s="10"/>
      <c r="J1000" s="60"/>
      <c r="K1000" s="6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sheetProtection password="CF43" sheet="1" formatCells="0" formatColumns="0" formatRows="0" insertColumns="0" insertRows="0" insertHyperlinks="0" deleteColumns="0" deleteRows="0" sort="0" autoFilter="0" pivotTables="0"/>
  <conditionalFormatting sqref="C6:C47">
    <cfRule type="cellIs" dxfId="151" priority="1" operator="equal">
      <formula>"No"</formula>
    </cfRule>
  </conditionalFormatting>
  <conditionalFormatting sqref="C6:C47">
    <cfRule type="cellIs" dxfId="150" priority="2" operator="equal">
      <formula>"Yes"</formula>
    </cfRule>
  </conditionalFormatting>
  <conditionalFormatting sqref="K6:M47 K50:K54">
    <cfRule type="cellIs" dxfId="149" priority="3" operator="equal">
      <formula>0</formula>
    </cfRule>
  </conditionalFormatting>
  <conditionalFormatting sqref="K57:K60">
    <cfRule type="cellIs" dxfId="148" priority="4" operator="equal">
      <formula>0</formula>
    </cfRule>
  </conditionalFormatting>
  <conditionalFormatting sqref="K63:K67">
    <cfRule type="cellIs" dxfId="147" priority="5" operator="equal">
      <formula>0</formula>
    </cfRule>
  </conditionalFormatting>
  <conditionalFormatting sqref="C50 C52:C54">
    <cfRule type="cellIs" dxfId="146" priority="6" operator="equal">
      <formula>"No"</formula>
    </cfRule>
  </conditionalFormatting>
  <conditionalFormatting sqref="C50 C52:C54">
    <cfRule type="cellIs" dxfId="145" priority="7" operator="equal">
      <formula>"Yes"</formula>
    </cfRule>
  </conditionalFormatting>
  <conditionalFormatting sqref="C57:C60">
    <cfRule type="cellIs" dxfId="144" priority="8" operator="equal">
      <formula>"No"</formula>
    </cfRule>
  </conditionalFormatting>
  <conditionalFormatting sqref="C57:C60">
    <cfRule type="cellIs" dxfId="143" priority="9" operator="equal">
      <formula>"Yes"</formula>
    </cfRule>
  </conditionalFormatting>
  <conditionalFormatting sqref="C63:C67">
    <cfRule type="cellIs" dxfId="142" priority="10" operator="equal">
      <formula>"No"</formula>
    </cfRule>
  </conditionalFormatting>
  <conditionalFormatting sqref="C63:C67">
    <cfRule type="cellIs" dxfId="141" priority="11" operator="equal">
      <formula>"Yes"</formula>
    </cfRule>
  </conditionalFormatting>
  <conditionalFormatting sqref="L50:M54">
    <cfRule type="cellIs" dxfId="140" priority="12" operator="equal">
      <formula>0</formula>
    </cfRule>
  </conditionalFormatting>
  <conditionalFormatting sqref="L57:M60">
    <cfRule type="cellIs" dxfId="139" priority="13" operator="equal">
      <formula>0</formula>
    </cfRule>
  </conditionalFormatting>
  <conditionalFormatting sqref="L63:M67">
    <cfRule type="cellIs" dxfId="138" priority="14" operator="equal">
      <formula>0</formula>
    </cfRule>
  </conditionalFormatting>
  <conditionalFormatting sqref="C51">
    <cfRule type="cellIs" dxfId="137" priority="15" operator="equal">
      <formula>"No"</formula>
    </cfRule>
  </conditionalFormatting>
  <conditionalFormatting sqref="C51">
    <cfRule type="cellIs" dxfId="136" priority="16" operator="equal">
      <formula>"Yes"</formula>
    </cfRule>
  </conditionalFormatting>
  <dataValidations count="1">
    <dataValidation type="list" allowBlank="1" showErrorMessage="1" sqref="C6:C47 C50:C54 C57:C60 C63:C67">
      <formula1>'1_ATL_GSL'!$R$2:$R$3</formula1>
    </dataValidation>
  </dataValidations>
  <printOptions horizontalCentered="1"/>
  <pageMargins left="0.39370078740157483" right="0.39370078740157483" top="0.39370078740157483" bottom="0.39370078740157483" header="0" footer="0"/>
  <pageSetup paperSize="9" scale="26" orientation="portrait"/>
  <ignoredErrors>
    <ignoredError sqref="B48 B61 B68 B5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A8BCF"/>
    <outlinePr summaryBelow="0" summaryRight="0"/>
  </sheetPr>
  <dimension ref="A1:Z1001"/>
  <sheetViews>
    <sheetView showGridLines="0" zoomScale="85" zoomScaleNormal="85" workbookViewId="0">
      <pane ySplit="4" topLeftCell="A239" activePane="bottomLeft" state="frozen"/>
      <selection pane="bottomLeft" activeCell="C246" sqref="C246"/>
    </sheetView>
  </sheetViews>
  <sheetFormatPr baseColWidth="10" defaultColWidth="14.42578125" defaultRowHeight="15" customHeight="1"/>
  <cols>
    <col min="1" max="1" width="2.85546875" style="14" customWidth="1"/>
    <col min="2" max="2" width="15.7109375" style="14" customWidth="1"/>
    <col min="3" max="3" width="21" style="14" customWidth="1"/>
    <col min="4" max="5" width="55.85546875" style="14" customWidth="1"/>
    <col min="6" max="6" width="11.42578125" style="14" customWidth="1"/>
    <col min="7" max="7" width="15.7109375" style="14" customWidth="1"/>
    <col min="8" max="9" width="10.7109375" style="14" customWidth="1"/>
    <col min="10" max="13" width="20.7109375" style="14" customWidth="1"/>
    <col min="14" max="14" width="18.7109375" style="14" customWidth="1"/>
    <col min="15" max="16384" width="14.42578125" style="14"/>
  </cols>
  <sheetData>
    <row r="1" spans="1:26" ht="9.75" customHeight="1">
      <c r="A1" s="10"/>
      <c r="B1" s="58"/>
      <c r="C1" s="41"/>
      <c r="D1" s="59"/>
      <c r="E1" s="59"/>
      <c r="F1" s="10"/>
      <c r="G1" s="10"/>
      <c r="H1" s="60"/>
      <c r="I1" s="10"/>
      <c r="J1" s="60"/>
      <c r="K1" s="6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.75" customHeight="1">
      <c r="A2" s="10"/>
      <c r="B2" s="15" t="s">
        <v>126</v>
      </c>
      <c r="C2" s="41"/>
      <c r="D2" s="59"/>
      <c r="E2" s="59"/>
      <c r="F2" s="16"/>
      <c r="G2" s="10"/>
      <c r="H2" s="60"/>
      <c r="I2" s="10"/>
      <c r="J2" s="60"/>
      <c r="K2" s="6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9.75" customHeight="1">
      <c r="A3" s="10"/>
      <c r="B3" s="58"/>
      <c r="C3" s="41"/>
      <c r="D3" s="59"/>
      <c r="E3" s="59"/>
      <c r="F3" s="10"/>
      <c r="G3" s="10"/>
      <c r="H3" s="60"/>
      <c r="I3" s="10"/>
      <c r="J3" s="60"/>
      <c r="K3" s="6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9.75" customHeight="1">
      <c r="A4" s="10"/>
      <c r="B4" s="148"/>
      <c r="C4" s="149"/>
      <c r="D4" s="150" t="s">
        <v>422</v>
      </c>
      <c r="E4" s="150"/>
      <c r="F4" s="149"/>
      <c r="G4" s="149"/>
      <c r="H4" s="151"/>
      <c r="I4" s="149"/>
      <c r="J4" s="151"/>
      <c r="K4" s="151"/>
      <c r="L4" s="151"/>
      <c r="M4" s="151"/>
      <c r="N4" s="152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customHeight="1">
      <c r="A5" s="10"/>
      <c r="B5" s="121" t="s">
        <v>47</v>
      </c>
      <c r="C5" s="70" t="s">
        <v>130</v>
      </c>
      <c r="D5" s="153" t="s">
        <v>423</v>
      </c>
      <c r="E5" s="153"/>
      <c r="F5" s="123" t="s">
        <v>132</v>
      </c>
      <c r="G5" s="122" t="s">
        <v>133</v>
      </c>
      <c r="H5" s="73" t="s">
        <v>248</v>
      </c>
      <c r="I5" s="124" t="s">
        <v>134</v>
      </c>
      <c r="J5" s="124" t="s">
        <v>249</v>
      </c>
      <c r="K5" s="122" t="s">
        <v>135</v>
      </c>
      <c r="L5" s="72" t="s">
        <v>136</v>
      </c>
      <c r="M5" s="72" t="s">
        <v>137</v>
      </c>
      <c r="N5" s="122" t="s">
        <v>1133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4.75" customHeight="1">
      <c r="A6" s="10"/>
      <c r="B6" s="55" t="s">
        <v>424</v>
      </c>
      <c r="C6" s="84" t="s">
        <v>128</v>
      </c>
      <c r="D6" s="113" t="s">
        <v>251</v>
      </c>
      <c r="E6" s="113" t="s">
        <v>252</v>
      </c>
      <c r="F6" s="78">
        <v>1</v>
      </c>
      <c r="G6" s="79"/>
      <c r="H6" s="77">
        <v>0</v>
      </c>
      <c r="I6" s="93" t="s">
        <v>48</v>
      </c>
      <c r="J6" s="99">
        <f t="shared" ref="J6:J37" si="0">SUM(F6*H6)</f>
        <v>0</v>
      </c>
      <c r="K6" s="99">
        <f t="shared" ref="K6:K37" si="1">IF(C6="YES / SI",J6,0)</f>
        <v>0</v>
      </c>
      <c r="L6" s="106">
        <v>0.8</v>
      </c>
      <c r="M6" s="99">
        <f t="shared" ref="M6:M37" si="2">K6*L6</f>
        <v>0</v>
      </c>
      <c r="N6" s="76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4.75" customHeight="1">
      <c r="A7" s="10"/>
      <c r="B7" s="55" t="s">
        <v>425</v>
      </c>
      <c r="C7" s="84" t="s">
        <v>128</v>
      </c>
      <c r="D7" s="114" t="s">
        <v>254</v>
      </c>
      <c r="E7" s="114" t="s">
        <v>255</v>
      </c>
      <c r="F7" s="78">
        <v>1</v>
      </c>
      <c r="G7" s="79"/>
      <c r="H7" s="77">
        <v>0</v>
      </c>
      <c r="I7" s="93" t="s">
        <v>48</v>
      </c>
      <c r="J7" s="99">
        <f t="shared" si="0"/>
        <v>0</v>
      </c>
      <c r="K7" s="99">
        <f t="shared" si="1"/>
        <v>0</v>
      </c>
      <c r="L7" s="106">
        <v>0.8</v>
      </c>
      <c r="M7" s="99">
        <f t="shared" si="2"/>
        <v>0</v>
      </c>
      <c r="N7" s="7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4.75" customHeight="1">
      <c r="A8" s="10"/>
      <c r="B8" s="55" t="s">
        <v>426</v>
      </c>
      <c r="C8" s="84" t="s">
        <v>128</v>
      </c>
      <c r="D8" s="114" t="s">
        <v>427</v>
      </c>
      <c r="E8" s="114" t="s">
        <v>258</v>
      </c>
      <c r="F8" s="78">
        <v>1</v>
      </c>
      <c r="G8" s="79"/>
      <c r="H8" s="77">
        <v>0</v>
      </c>
      <c r="I8" s="93" t="s">
        <v>48</v>
      </c>
      <c r="J8" s="99">
        <f t="shared" si="0"/>
        <v>0</v>
      </c>
      <c r="K8" s="99">
        <f t="shared" si="1"/>
        <v>0</v>
      </c>
      <c r="L8" s="106">
        <v>0.8</v>
      </c>
      <c r="M8" s="99">
        <f t="shared" si="2"/>
        <v>0</v>
      </c>
      <c r="N8" s="76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>
      <c r="A9" s="10"/>
      <c r="B9" s="55" t="s">
        <v>428</v>
      </c>
      <c r="C9" s="84" t="s">
        <v>128</v>
      </c>
      <c r="D9" s="114" t="s">
        <v>429</v>
      </c>
      <c r="E9" s="114" t="s">
        <v>430</v>
      </c>
      <c r="F9" s="78">
        <v>1</v>
      </c>
      <c r="G9" s="79"/>
      <c r="H9" s="77">
        <v>0</v>
      </c>
      <c r="I9" s="93" t="s">
        <v>48</v>
      </c>
      <c r="J9" s="99">
        <f t="shared" si="0"/>
        <v>0</v>
      </c>
      <c r="K9" s="99">
        <f t="shared" si="1"/>
        <v>0</v>
      </c>
      <c r="L9" s="106">
        <v>0.8</v>
      </c>
      <c r="M9" s="99">
        <f t="shared" si="2"/>
        <v>0</v>
      </c>
      <c r="N9" s="76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>
      <c r="A10" s="10"/>
      <c r="B10" s="55" t="s">
        <v>431</v>
      </c>
      <c r="C10" s="84" t="s">
        <v>128</v>
      </c>
      <c r="D10" s="114" t="s">
        <v>432</v>
      </c>
      <c r="E10" s="114" t="s">
        <v>433</v>
      </c>
      <c r="F10" s="78">
        <v>1</v>
      </c>
      <c r="G10" s="79"/>
      <c r="H10" s="77">
        <v>0</v>
      </c>
      <c r="I10" s="93" t="s">
        <v>48</v>
      </c>
      <c r="J10" s="99">
        <f t="shared" si="0"/>
        <v>0</v>
      </c>
      <c r="K10" s="99">
        <f t="shared" si="1"/>
        <v>0</v>
      </c>
      <c r="L10" s="106">
        <v>0.8</v>
      </c>
      <c r="M10" s="99">
        <f t="shared" si="2"/>
        <v>0</v>
      </c>
      <c r="N10" s="76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.75" customHeight="1">
      <c r="A11" s="10"/>
      <c r="B11" s="55" t="s">
        <v>434</v>
      </c>
      <c r="C11" s="84" t="s">
        <v>128</v>
      </c>
      <c r="D11" s="114" t="s">
        <v>260</v>
      </c>
      <c r="E11" s="114" t="s">
        <v>261</v>
      </c>
      <c r="F11" s="78">
        <v>1</v>
      </c>
      <c r="G11" s="79"/>
      <c r="H11" s="77">
        <v>0</v>
      </c>
      <c r="I11" s="93" t="s">
        <v>48</v>
      </c>
      <c r="J11" s="99">
        <f t="shared" si="0"/>
        <v>0</v>
      </c>
      <c r="K11" s="99">
        <f t="shared" si="1"/>
        <v>0</v>
      </c>
      <c r="L11" s="106">
        <v>0.8</v>
      </c>
      <c r="M11" s="99">
        <f t="shared" si="2"/>
        <v>0</v>
      </c>
      <c r="N11" s="76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4.75" customHeight="1">
      <c r="A12" s="10"/>
      <c r="B12" s="55" t="s">
        <v>435</v>
      </c>
      <c r="C12" s="84" t="s">
        <v>128</v>
      </c>
      <c r="D12" s="114" t="s">
        <v>263</v>
      </c>
      <c r="E12" s="114" t="s">
        <v>264</v>
      </c>
      <c r="F12" s="78">
        <v>1</v>
      </c>
      <c r="G12" s="79"/>
      <c r="H12" s="77">
        <v>0</v>
      </c>
      <c r="I12" s="93" t="s">
        <v>48</v>
      </c>
      <c r="J12" s="99">
        <f t="shared" si="0"/>
        <v>0</v>
      </c>
      <c r="K12" s="99">
        <f t="shared" si="1"/>
        <v>0</v>
      </c>
      <c r="L12" s="106">
        <v>0.8</v>
      </c>
      <c r="M12" s="99">
        <f t="shared" si="2"/>
        <v>0</v>
      </c>
      <c r="N12" s="76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4.75" customHeight="1">
      <c r="A13" s="10"/>
      <c r="B13" s="55" t="s">
        <v>436</v>
      </c>
      <c r="C13" s="84" t="s">
        <v>128</v>
      </c>
      <c r="D13" s="114" t="s">
        <v>266</v>
      </c>
      <c r="E13" s="114" t="s">
        <v>267</v>
      </c>
      <c r="F13" s="78">
        <v>1</v>
      </c>
      <c r="G13" s="79"/>
      <c r="H13" s="77">
        <v>0</v>
      </c>
      <c r="I13" s="93" t="s">
        <v>48</v>
      </c>
      <c r="J13" s="99">
        <f t="shared" si="0"/>
        <v>0</v>
      </c>
      <c r="K13" s="99">
        <f t="shared" si="1"/>
        <v>0</v>
      </c>
      <c r="L13" s="106">
        <v>0.8</v>
      </c>
      <c r="M13" s="99">
        <f t="shared" si="2"/>
        <v>0</v>
      </c>
      <c r="N13" s="76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4.75" customHeight="1">
      <c r="A14" s="10"/>
      <c r="B14" s="55" t="s">
        <v>437</v>
      </c>
      <c r="C14" s="84" t="s">
        <v>128</v>
      </c>
      <c r="D14" s="114" t="s">
        <v>269</v>
      </c>
      <c r="E14" s="114" t="s">
        <v>270</v>
      </c>
      <c r="F14" s="78">
        <v>1</v>
      </c>
      <c r="G14" s="79"/>
      <c r="H14" s="77">
        <v>0</v>
      </c>
      <c r="I14" s="93" t="s">
        <v>48</v>
      </c>
      <c r="J14" s="99">
        <f t="shared" si="0"/>
        <v>0</v>
      </c>
      <c r="K14" s="99">
        <f t="shared" si="1"/>
        <v>0</v>
      </c>
      <c r="L14" s="106">
        <v>0.8</v>
      </c>
      <c r="M14" s="99">
        <f t="shared" si="2"/>
        <v>0</v>
      </c>
      <c r="N14" s="76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4.75" customHeight="1">
      <c r="A15" s="10"/>
      <c r="B15" s="55" t="s">
        <v>438</v>
      </c>
      <c r="C15" s="84" t="s">
        <v>128</v>
      </c>
      <c r="D15" s="114" t="s">
        <v>272</v>
      </c>
      <c r="E15" s="114" t="s">
        <v>273</v>
      </c>
      <c r="F15" s="78">
        <v>1</v>
      </c>
      <c r="G15" s="79"/>
      <c r="H15" s="77">
        <v>0</v>
      </c>
      <c r="I15" s="93" t="s">
        <v>48</v>
      </c>
      <c r="J15" s="99">
        <f t="shared" si="0"/>
        <v>0</v>
      </c>
      <c r="K15" s="99">
        <f t="shared" si="1"/>
        <v>0</v>
      </c>
      <c r="L15" s="106">
        <v>0.8</v>
      </c>
      <c r="M15" s="99">
        <f t="shared" si="2"/>
        <v>0</v>
      </c>
      <c r="N15" s="76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4.75" customHeight="1">
      <c r="A16" s="10"/>
      <c r="B16" s="55" t="s">
        <v>439</v>
      </c>
      <c r="C16" s="84" t="s">
        <v>128</v>
      </c>
      <c r="D16" s="114" t="s">
        <v>275</v>
      </c>
      <c r="E16" s="114" t="s">
        <v>275</v>
      </c>
      <c r="F16" s="78">
        <v>1</v>
      </c>
      <c r="G16" s="79"/>
      <c r="H16" s="77">
        <v>0</v>
      </c>
      <c r="I16" s="93" t="s">
        <v>48</v>
      </c>
      <c r="J16" s="99">
        <f t="shared" si="0"/>
        <v>0</v>
      </c>
      <c r="K16" s="99">
        <f t="shared" si="1"/>
        <v>0</v>
      </c>
      <c r="L16" s="106">
        <v>0.8</v>
      </c>
      <c r="M16" s="99">
        <f t="shared" si="2"/>
        <v>0</v>
      </c>
      <c r="N16" s="76"/>
      <c r="O16" s="17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4.75" customHeight="1">
      <c r="A17" s="10"/>
      <c r="B17" s="55" t="s">
        <v>440</v>
      </c>
      <c r="C17" s="84" t="s">
        <v>128</v>
      </c>
      <c r="D17" s="114" t="s">
        <v>277</v>
      </c>
      <c r="E17" s="114" t="s">
        <v>441</v>
      </c>
      <c r="F17" s="78">
        <v>1</v>
      </c>
      <c r="G17" s="79"/>
      <c r="H17" s="77">
        <v>0</v>
      </c>
      <c r="I17" s="93" t="s">
        <v>48</v>
      </c>
      <c r="J17" s="99">
        <f t="shared" si="0"/>
        <v>0</v>
      </c>
      <c r="K17" s="99">
        <f t="shared" si="1"/>
        <v>0</v>
      </c>
      <c r="L17" s="106">
        <v>0.8</v>
      </c>
      <c r="M17" s="99">
        <f t="shared" si="2"/>
        <v>0</v>
      </c>
      <c r="N17" s="76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4.75" customHeight="1">
      <c r="A18" s="10"/>
      <c r="B18" s="55" t="s">
        <v>442</v>
      </c>
      <c r="C18" s="84" t="s">
        <v>128</v>
      </c>
      <c r="D18" s="114" t="s">
        <v>280</v>
      </c>
      <c r="E18" s="114" t="s">
        <v>443</v>
      </c>
      <c r="F18" s="78">
        <v>1</v>
      </c>
      <c r="G18" s="79"/>
      <c r="H18" s="77">
        <v>0</v>
      </c>
      <c r="I18" s="93" t="s">
        <v>48</v>
      </c>
      <c r="J18" s="99">
        <f t="shared" si="0"/>
        <v>0</v>
      </c>
      <c r="K18" s="99">
        <f t="shared" si="1"/>
        <v>0</v>
      </c>
      <c r="L18" s="106">
        <v>0.8</v>
      </c>
      <c r="M18" s="99">
        <f t="shared" si="2"/>
        <v>0</v>
      </c>
      <c r="N18" s="76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4.75" customHeight="1">
      <c r="A19" s="10"/>
      <c r="B19" s="55" t="s">
        <v>444</v>
      </c>
      <c r="C19" s="84" t="s">
        <v>128</v>
      </c>
      <c r="D19" s="114" t="s">
        <v>283</v>
      </c>
      <c r="E19" s="114" t="s">
        <v>284</v>
      </c>
      <c r="F19" s="78">
        <v>1</v>
      </c>
      <c r="G19" s="79"/>
      <c r="H19" s="77">
        <v>0</v>
      </c>
      <c r="I19" s="93" t="s">
        <v>48</v>
      </c>
      <c r="J19" s="99">
        <f t="shared" si="0"/>
        <v>0</v>
      </c>
      <c r="K19" s="99">
        <f t="shared" si="1"/>
        <v>0</v>
      </c>
      <c r="L19" s="106">
        <v>0.8</v>
      </c>
      <c r="M19" s="99">
        <f t="shared" si="2"/>
        <v>0</v>
      </c>
      <c r="N19" s="76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4.75" customHeight="1">
      <c r="A20" s="10"/>
      <c r="B20" s="55" t="s">
        <v>445</v>
      </c>
      <c r="C20" s="84" t="s">
        <v>128</v>
      </c>
      <c r="D20" s="114" t="s">
        <v>286</v>
      </c>
      <c r="E20" s="114" t="s">
        <v>287</v>
      </c>
      <c r="F20" s="78">
        <v>1</v>
      </c>
      <c r="G20" s="79"/>
      <c r="H20" s="77">
        <v>0</v>
      </c>
      <c r="I20" s="93" t="s">
        <v>48</v>
      </c>
      <c r="J20" s="99">
        <f t="shared" si="0"/>
        <v>0</v>
      </c>
      <c r="K20" s="99">
        <f t="shared" si="1"/>
        <v>0</v>
      </c>
      <c r="L20" s="106">
        <v>0.8</v>
      </c>
      <c r="M20" s="99">
        <f t="shared" si="2"/>
        <v>0</v>
      </c>
      <c r="N20" s="76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4.75" customHeight="1">
      <c r="A21" s="10"/>
      <c r="B21" s="55" t="s">
        <v>446</v>
      </c>
      <c r="C21" s="84" t="s">
        <v>128</v>
      </c>
      <c r="D21" s="114" t="s">
        <v>289</v>
      </c>
      <c r="E21" s="114" t="s">
        <v>290</v>
      </c>
      <c r="F21" s="78">
        <v>1</v>
      </c>
      <c r="G21" s="79"/>
      <c r="H21" s="77">
        <v>0</v>
      </c>
      <c r="I21" s="93" t="s">
        <v>48</v>
      </c>
      <c r="J21" s="99">
        <f t="shared" si="0"/>
        <v>0</v>
      </c>
      <c r="K21" s="99">
        <f t="shared" si="1"/>
        <v>0</v>
      </c>
      <c r="L21" s="106">
        <v>0.8</v>
      </c>
      <c r="M21" s="99">
        <f t="shared" si="2"/>
        <v>0</v>
      </c>
      <c r="N21" s="76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>
      <c r="A22" s="10"/>
      <c r="B22" s="55" t="s">
        <v>447</v>
      </c>
      <c r="C22" s="84" t="s">
        <v>128</v>
      </c>
      <c r="D22" s="114" t="s">
        <v>292</v>
      </c>
      <c r="E22" s="114" t="s">
        <v>293</v>
      </c>
      <c r="F22" s="78">
        <v>1</v>
      </c>
      <c r="G22" s="79"/>
      <c r="H22" s="77">
        <v>0</v>
      </c>
      <c r="I22" s="93" t="s">
        <v>48</v>
      </c>
      <c r="J22" s="99">
        <f t="shared" si="0"/>
        <v>0</v>
      </c>
      <c r="K22" s="99">
        <f t="shared" si="1"/>
        <v>0</v>
      </c>
      <c r="L22" s="106">
        <v>0.8</v>
      </c>
      <c r="M22" s="99">
        <f t="shared" si="2"/>
        <v>0</v>
      </c>
      <c r="N22" s="76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4.75" customHeight="1">
      <c r="A23" s="10"/>
      <c r="B23" s="55" t="s">
        <v>448</v>
      </c>
      <c r="C23" s="84" t="s">
        <v>128</v>
      </c>
      <c r="D23" s="114" t="s">
        <v>295</v>
      </c>
      <c r="E23" s="114" t="s">
        <v>296</v>
      </c>
      <c r="F23" s="78">
        <v>1</v>
      </c>
      <c r="G23" s="79"/>
      <c r="H23" s="77">
        <v>0</v>
      </c>
      <c r="I23" s="93" t="s">
        <v>48</v>
      </c>
      <c r="J23" s="99">
        <f t="shared" si="0"/>
        <v>0</v>
      </c>
      <c r="K23" s="99">
        <f t="shared" si="1"/>
        <v>0</v>
      </c>
      <c r="L23" s="106">
        <v>0.8</v>
      </c>
      <c r="M23" s="99">
        <f t="shared" si="2"/>
        <v>0</v>
      </c>
      <c r="N23" s="76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4.75" customHeight="1">
      <c r="A24" s="10"/>
      <c r="B24" s="55" t="s">
        <v>449</v>
      </c>
      <c r="C24" s="84" t="s">
        <v>128</v>
      </c>
      <c r="D24" s="114" t="s">
        <v>298</v>
      </c>
      <c r="E24" s="114" t="s">
        <v>299</v>
      </c>
      <c r="F24" s="78">
        <v>1</v>
      </c>
      <c r="G24" s="79"/>
      <c r="H24" s="77">
        <v>0</v>
      </c>
      <c r="I24" s="93" t="s">
        <v>48</v>
      </c>
      <c r="J24" s="99">
        <f t="shared" si="0"/>
        <v>0</v>
      </c>
      <c r="K24" s="99">
        <f t="shared" si="1"/>
        <v>0</v>
      </c>
      <c r="L24" s="106">
        <v>0.8</v>
      </c>
      <c r="M24" s="99">
        <f t="shared" si="2"/>
        <v>0</v>
      </c>
      <c r="N24" s="7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4.75" customHeight="1">
      <c r="A25" s="10"/>
      <c r="B25" s="55" t="s">
        <v>450</v>
      </c>
      <c r="C25" s="84" t="s">
        <v>128</v>
      </c>
      <c r="D25" s="114" t="s">
        <v>301</v>
      </c>
      <c r="E25" s="114" t="s">
        <v>302</v>
      </c>
      <c r="F25" s="78">
        <v>1</v>
      </c>
      <c r="G25" s="79"/>
      <c r="H25" s="77">
        <v>0</v>
      </c>
      <c r="I25" s="93" t="s">
        <v>48</v>
      </c>
      <c r="J25" s="99">
        <f t="shared" si="0"/>
        <v>0</v>
      </c>
      <c r="K25" s="99">
        <f t="shared" si="1"/>
        <v>0</v>
      </c>
      <c r="L25" s="106">
        <v>0.8</v>
      </c>
      <c r="M25" s="99">
        <f t="shared" si="2"/>
        <v>0</v>
      </c>
      <c r="N25" s="76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4.75" customHeight="1">
      <c r="A26" s="10"/>
      <c r="B26" s="55" t="s">
        <v>451</v>
      </c>
      <c r="C26" s="84" t="s">
        <v>128</v>
      </c>
      <c r="D26" s="114" t="s">
        <v>304</v>
      </c>
      <c r="E26" s="114" t="s">
        <v>305</v>
      </c>
      <c r="F26" s="78">
        <v>1</v>
      </c>
      <c r="G26" s="79"/>
      <c r="H26" s="77">
        <v>0</v>
      </c>
      <c r="I26" s="93" t="s">
        <v>48</v>
      </c>
      <c r="J26" s="99">
        <f t="shared" si="0"/>
        <v>0</v>
      </c>
      <c r="K26" s="99">
        <f t="shared" si="1"/>
        <v>0</v>
      </c>
      <c r="L26" s="106">
        <v>0.8</v>
      </c>
      <c r="M26" s="99">
        <f t="shared" si="2"/>
        <v>0</v>
      </c>
      <c r="N26" s="76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>
      <c r="A27" s="10"/>
      <c r="B27" s="55" t="s">
        <v>452</v>
      </c>
      <c r="C27" s="84" t="s">
        <v>128</v>
      </c>
      <c r="D27" s="114" t="s">
        <v>307</v>
      </c>
      <c r="E27" s="114" t="s">
        <v>308</v>
      </c>
      <c r="F27" s="78">
        <v>1</v>
      </c>
      <c r="G27" s="79"/>
      <c r="H27" s="77">
        <v>0</v>
      </c>
      <c r="I27" s="93" t="s">
        <v>48</v>
      </c>
      <c r="J27" s="99">
        <f t="shared" si="0"/>
        <v>0</v>
      </c>
      <c r="K27" s="99">
        <f t="shared" si="1"/>
        <v>0</v>
      </c>
      <c r="L27" s="106">
        <v>0.8</v>
      </c>
      <c r="M27" s="99">
        <f t="shared" si="2"/>
        <v>0</v>
      </c>
      <c r="N27" s="76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4.75" customHeight="1">
      <c r="A28" s="10"/>
      <c r="B28" s="55" t="s">
        <v>453</v>
      </c>
      <c r="C28" s="84" t="s">
        <v>128</v>
      </c>
      <c r="D28" s="114" t="s">
        <v>310</v>
      </c>
      <c r="E28" s="114" t="s">
        <v>311</v>
      </c>
      <c r="F28" s="78">
        <v>1</v>
      </c>
      <c r="G28" s="79"/>
      <c r="H28" s="77">
        <v>0</v>
      </c>
      <c r="I28" s="93" t="s">
        <v>48</v>
      </c>
      <c r="J28" s="99">
        <f t="shared" si="0"/>
        <v>0</v>
      </c>
      <c r="K28" s="99">
        <f t="shared" si="1"/>
        <v>0</v>
      </c>
      <c r="L28" s="106">
        <v>0.8</v>
      </c>
      <c r="M28" s="99">
        <f t="shared" si="2"/>
        <v>0</v>
      </c>
      <c r="N28" s="7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75" customHeight="1">
      <c r="A29" s="10"/>
      <c r="B29" s="55" t="s">
        <v>454</v>
      </c>
      <c r="C29" s="84" t="s">
        <v>128</v>
      </c>
      <c r="D29" s="114" t="s">
        <v>313</v>
      </c>
      <c r="E29" s="114" t="s">
        <v>314</v>
      </c>
      <c r="F29" s="78">
        <v>1</v>
      </c>
      <c r="G29" s="79"/>
      <c r="H29" s="77">
        <v>0</v>
      </c>
      <c r="I29" s="93" t="s">
        <v>48</v>
      </c>
      <c r="J29" s="99">
        <f t="shared" si="0"/>
        <v>0</v>
      </c>
      <c r="K29" s="99">
        <f t="shared" si="1"/>
        <v>0</v>
      </c>
      <c r="L29" s="106">
        <v>0.8</v>
      </c>
      <c r="M29" s="99">
        <f t="shared" si="2"/>
        <v>0</v>
      </c>
      <c r="N29" s="7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4.75" customHeight="1">
      <c r="A30" s="10"/>
      <c r="B30" s="55" t="s">
        <v>455</v>
      </c>
      <c r="C30" s="84" t="s">
        <v>128</v>
      </c>
      <c r="D30" s="114" t="s">
        <v>316</v>
      </c>
      <c r="E30" s="114" t="s">
        <v>317</v>
      </c>
      <c r="F30" s="78">
        <v>1</v>
      </c>
      <c r="G30" s="79"/>
      <c r="H30" s="77">
        <v>0</v>
      </c>
      <c r="I30" s="93" t="s">
        <v>48</v>
      </c>
      <c r="J30" s="99">
        <f t="shared" si="0"/>
        <v>0</v>
      </c>
      <c r="K30" s="99">
        <f t="shared" si="1"/>
        <v>0</v>
      </c>
      <c r="L30" s="106">
        <v>0.8</v>
      </c>
      <c r="M30" s="99">
        <f t="shared" si="2"/>
        <v>0</v>
      </c>
      <c r="N30" s="7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>
      <c r="A31" s="10"/>
      <c r="B31" s="55" t="s">
        <v>456</v>
      </c>
      <c r="C31" s="84" t="s">
        <v>128</v>
      </c>
      <c r="D31" s="114" t="s">
        <v>319</v>
      </c>
      <c r="E31" s="114" t="s">
        <v>320</v>
      </c>
      <c r="F31" s="78">
        <v>1</v>
      </c>
      <c r="G31" s="79"/>
      <c r="H31" s="77">
        <v>0</v>
      </c>
      <c r="I31" s="93" t="s">
        <v>48</v>
      </c>
      <c r="J31" s="99">
        <f t="shared" si="0"/>
        <v>0</v>
      </c>
      <c r="K31" s="99">
        <f t="shared" si="1"/>
        <v>0</v>
      </c>
      <c r="L31" s="106">
        <v>0.8</v>
      </c>
      <c r="M31" s="99">
        <f t="shared" si="2"/>
        <v>0</v>
      </c>
      <c r="N31" s="7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>
      <c r="A32" s="10"/>
      <c r="B32" s="55" t="s">
        <v>457</v>
      </c>
      <c r="C32" s="84" t="s">
        <v>128</v>
      </c>
      <c r="D32" s="114" t="s">
        <v>322</v>
      </c>
      <c r="E32" s="114" t="s">
        <v>458</v>
      </c>
      <c r="F32" s="78">
        <v>1</v>
      </c>
      <c r="G32" s="79"/>
      <c r="H32" s="77">
        <v>0</v>
      </c>
      <c r="I32" s="93" t="s">
        <v>48</v>
      </c>
      <c r="J32" s="99">
        <f t="shared" si="0"/>
        <v>0</v>
      </c>
      <c r="K32" s="99">
        <f t="shared" si="1"/>
        <v>0</v>
      </c>
      <c r="L32" s="106">
        <v>0.8</v>
      </c>
      <c r="M32" s="99">
        <f t="shared" si="2"/>
        <v>0</v>
      </c>
      <c r="N32" s="7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75" customHeight="1">
      <c r="A33" s="10"/>
      <c r="B33" s="55" t="s">
        <v>459</v>
      </c>
      <c r="C33" s="84" t="s">
        <v>128</v>
      </c>
      <c r="D33" s="114" t="s">
        <v>460</v>
      </c>
      <c r="E33" s="114" t="s">
        <v>461</v>
      </c>
      <c r="F33" s="78">
        <v>1</v>
      </c>
      <c r="G33" s="79"/>
      <c r="H33" s="77">
        <v>0</v>
      </c>
      <c r="I33" s="157" t="s">
        <v>48</v>
      </c>
      <c r="J33" s="99">
        <f t="shared" si="0"/>
        <v>0</v>
      </c>
      <c r="K33" s="99">
        <f t="shared" si="1"/>
        <v>0</v>
      </c>
      <c r="L33" s="106">
        <v>0.8</v>
      </c>
      <c r="M33" s="99">
        <f t="shared" si="2"/>
        <v>0</v>
      </c>
      <c r="N33" s="7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4.75" customHeight="1">
      <c r="A34" s="10"/>
      <c r="B34" s="55" t="s">
        <v>462</v>
      </c>
      <c r="C34" s="84" t="s">
        <v>128</v>
      </c>
      <c r="D34" s="114" t="s">
        <v>463</v>
      </c>
      <c r="E34" s="114" t="s">
        <v>464</v>
      </c>
      <c r="F34" s="78">
        <v>1</v>
      </c>
      <c r="G34" s="79"/>
      <c r="H34" s="77">
        <v>0</v>
      </c>
      <c r="I34" s="93" t="s">
        <v>48</v>
      </c>
      <c r="J34" s="99">
        <f t="shared" si="0"/>
        <v>0</v>
      </c>
      <c r="K34" s="99">
        <f t="shared" si="1"/>
        <v>0</v>
      </c>
      <c r="L34" s="106">
        <v>0.8</v>
      </c>
      <c r="M34" s="99">
        <f t="shared" si="2"/>
        <v>0</v>
      </c>
      <c r="N34" s="7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4.75" customHeight="1">
      <c r="A35" s="10"/>
      <c r="B35" s="55" t="s">
        <v>465</v>
      </c>
      <c r="C35" s="84" t="s">
        <v>128</v>
      </c>
      <c r="D35" s="114" t="s">
        <v>325</v>
      </c>
      <c r="E35" s="114" t="s">
        <v>326</v>
      </c>
      <c r="F35" s="78">
        <v>1</v>
      </c>
      <c r="G35" s="79"/>
      <c r="H35" s="77">
        <v>0</v>
      </c>
      <c r="I35" s="93" t="s">
        <v>48</v>
      </c>
      <c r="J35" s="99">
        <f t="shared" si="0"/>
        <v>0</v>
      </c>
      <c r="K35" s="99">
        <f t="shared" si="1"/>
        <v>0</v>
      </c>
      <c r="L35" s="106">
        <v>0.8</v>
      </c>
      <c r="M35" s="99">
        <f t="shared" si="2"/>
        <v>0</v>
      </c>
      <c r="N35" s="7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4.75" customHeight="1">
      <c r="A36" s="10"/>
      <c r="B36" s="55" t="s">
        <v>466</v>
      </c>
      <c r="C36" s="84" t="s">
        <v>128</v>
      </c>
      <c r="D36" s="114" t="s">
        <v>328</v>
      </c>
      <c r="E36" s="114" t="s">
        <v>329</v>
      </c>
      <c r="F36" s="78">
        <v>1</v>
      </c>
      <c r="G36" s="79"/>
      <c r="H36" s="77">
        <v>0</v>
      </c>
      <c r="I36" s="93" t="s">
        <v>48</v>
      </c>
      <c r="J36" s="99">
        <f t="shared" si="0"/>
        <v>0</v>
      </c>
      <c r="K36" s="99">
        <f t="shared" si="1"/>
        <v>0</v>
      </c>
      <c r="L36" s="106">
        <v>0.8</v>
      </c>
      <c r="M36" s="99">
        <f t="shared" si="2"/>
        <v>0</v>
      </c>
      <c r="N36" s="7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>
      <c r="A37" s="10"/>
      <c r="B37" s="55" t="s">
        <v>467</v>
      </c>
      <c r="C37" s="84" t="s">
        <v>128</v>
      </c>
      <c r="D37" s="114" t="s">
        <v>331</v>
      </c>
      <c r="E37" s="114" t="s">
        <v>332</v>
      </c>
      <c r="F37" s="78">
        <v>1</v>
      </c>
      <c r="G37" s="79"/>
      <c r="H37" s="77">
        <v>0</v>
      </c>
      <c r="I37" s="93" t="s">
        <v>48</v>
      </c>
      <c r="J37" s="99">
        <f t="shared" si="0"/>
        <v>0</v>
      </c>
      <c r="K37" s="99">
        <f t="shared" si="1"/>
        <v>0</v>
      </c>
      <c r="L37" s="106">
        <v>0.8</v>
      </c>
      <c r="M37" s="99">
        <f t="shared" si="2"/>
        <v>0</v>
      </c>
      <c r="N37" s="7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>
      <c r="A38" s="10"/>
      <c r="B38" s="55" t="s">
        <v>468</v>
      </c>
      <c r="C38" s="84" t="s">
        <v>128</v>
      </c>
      <c r="D38" s="114" t="s">
        <v>334</v>
      </c>
      <c r="E38" s="114" t="s">
        <v>335</v>
      </c>
      <c r="F38" s="78">
        <v>1</v>
      </c>
      <c r="G38" s="79"/>
      <c r="H38" s="77">
        <v>0</v>
      </c>
      <c r="I38" s="93" t="s">
        <v>48</v>
      </c>
      <c r="J38" s="99">
        <f t="shared" ref="J38:J65" si="3">SUM(F38*H38)</f>
        <v>0</v>
      </c>
      <c r="K38" s="99">
        <f t="shared" ref="K38:K65" si="4">IF(C38="YES / SI",J38,0)</f>
        <v>0</v>
      </c>
      <c r="L38" s="106">
        <v>0.8</v>
      </c>
      <c r="M38" s="99">
        <f t="shared" ref="M38:M65" si="5">K38*L38</f>
        <v>0</v>
      </c>
      <c r="N38" s="7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>
      <c r="A39" s="10"/>
      <c r="B39" s="55" t="s">
        <v>469</v>
      </c>
      <c r="C39" s="84" t="s">
        <v>128</v>
      </c>
      <c r="D39" s="114" t="s">
        <v>470</v>
      </c>
      <c r="E39" s="114" t="s">
        <v>471</v>
      </c>
      <c r="F39" s="78">
        <v>1</v>
      </c>
      <c r="G39" s="79"/>
      <c r="H39" s="77">
        <v>0</v>
      </c>
      <c r="I39" s="93" t="s">
        <v>48</v>
      </c>
      <c r="J39" s="99">
        <f t="shared" si="3"/>
        <v>0</v>
      </c>
      <c r="K39" s="99">
        <f t="shared" si="4"/>
        <v>0</v>
      </c>
      <c r="L39" s="106">
        <v>0.8</v>
      </c>
      <c r="M39" s="99">
        <f t="shared" si="5"/>
        <v>0</v>
      </c>
      <c r="N39" s="7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>
      <c r="A40" s="10"/>
      <c r="B40" s="55" t="s">
        <v>472</v>
      </c>
      <c r="C40" s="84" t="s">
        <v>128</v>
      </c>
      <c r="D40" s="114" t="s">
        <v>337</v>
      </c>
      <c r="E40" s="114" t="s">
        <v>338</v>
      </c>
      <c r="F40" s="78">
        <v>1</v>
      </c>
      <c r="G40" s="79"/>
      <c r="H40" s="77">
        <v>0</v>
      </c>
      <c r="I40" s="93" t="s">
        <v>48</v>
      </c>
      <c r="J40" s="99">
        <f t="shared" si="3"/>
        <v>0</v>
      </c>
      <c r="K40" s="99">
        <f t="shared" si="4"/>
        <v>0</v>
      </c>
      <c r="L40" s="106">
        <v>0.8</v>
      </c>
      <c r="M40" s="99">
        <f t="shared" si="5"/>
        <v>0</v>
      </c>
      <c r="N40" s="76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4.75" customHeight="1">
      <c r="A41" s="10"/>
      <c r="B41" s="55" t="s">
        <v>473</v>
      </c>
      <c r="C41" s="84" t="s">
        <v>128</v>
      </c>
      <c r="D41" s="114" t="s">
        <v>474</v>
      </c>
      <c r="E41" s="114" t="s">
        <v>475</v>
      </c>
      <c r="F41" s="78">
        <v>1</v>
      </c>
      <c r="G41" s="79"/>
      <c r="H41" s="77">
        <v>0</v>
      </c>
      <c r="I41" s="93" t="s">
        <v>48</v>
      </c>
      <c r="J41" s="99">
        <f t="shared" si="3"/>
        <v>0</v>
      </c>
      <c r="K41" s="99">
        <f t="shared" si="4"/>
        <v>0</v>
      </c>
      <c r="L41" s="106">
        <v>0.8</v>
      </c>
      <c r="M41" s="99">
        <f t="shared" si="5"/>
        <v>0</v>
      </c>
      <c r="N41" s="76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4.75" customHeight="1">
      <c r="A42" s="10"/>
      <c r="B42" s="55" t="s">
        <v>476</v>
      </c>
      <c r="C42" s="84" t="s">
        <v>128</v>
      </c>
      <c r="D42" s="114" t="s">
        <v>340</v>
      </c>
      <c r="E42" s="114" t="s">
        <v>341</v>
      </c>
      <c r="F42" s="78">
        <v>1</v>
      </c>
      <c r="G42" s="79"/>
      <c r="H42" s="77">
        <v>0</v>
      </c>
      <c r="I42" s="93" t="s">
        <v>48</v>
      </c>
      <c r="J42" s="99">
        <f t="shared" si="3"/>
        <v>0</v>
      </c>
      <c r="K42" s="99">
        <f t="shared" si="4"/>
        <v>0</v>
      </c>
      <c r="L42" s="106">
        <v>0.8</v>
      </c>
      <c r="M42" s="99">
        <f t="shared" si="5"/>
        <v>0</v>
      </c>
      <c r="N42" s="76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4.75" customHeight="1">
      <c r="A43" s="10"/>
      <c r="B43" s="55" t="s">
        <v>477</v>
      </c>
      <c r="C43" s="84" t="s">
        <v>128</v>
      </c>
      <c r="D43" s="114" t="s">
        <v>343</v>
      </c>
      <c r="E43" s="114" t="s">
        <v>344</v>
      </c>
      <c r="F43" s="78">
        <v>1</v>
      </c>
      <c r="G43" s="79"/>
      <c r="H43" s="77">
        <v>0</v>
      </c>
      <c r="I43" s="93" t="s">
        <v>48</v>
      </c>
      <c r="J43" s="99">
        <f t="shared" si="3"/>
        <v>0</v>
      </c>
      <c r="K43" s="99">
        <f t="shared" si="4"/>
        <v>0</v>
      </c>
      <c r="L43" s="106">
        <v>0.8</v>
      </c>
      <c r="M43" s="99">
        <f t="shared" si="5"/>
        <v>0</v>
      </c>
      <c r="N43" s="76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4.75" customHeight="1">
      <c r="A44" s="10"/>
      <c r="B44" s="55" t="s">
        <v>478</v>
      </c>
      <c r="C44" s="84" t="s">
        <v>128</v>
      </c>
      <c r="D44" s="114" t="s">
        <v>346</v>
      </c>
      <c r="E44" s="114" t="s">
        <v>347</v>
      </c>
      <c r="F44" s="78">
        <v>1</v>
      </c>
      <c r="G44" s="79"/>
      <c r="H44" s="77">
        <v>0</v>
      </c>
      <c r="I44" s="93" t="s">
        <v>48</v>
      </c>
      <c r="J44" s="99">
        <f t="shared" si="3"/>
        <v>0</v>
      </c>
      <c r="K44" s="99">
        <f t="shared" si="4"/>
        <v>0</v>
      </c>
      <c r="L44" s="106">
        <v>0.8</v>
      </c>
      <c r="M44" s="99">
        <f t="shared" si="5"/>
        <v>0</v>
      </c>
      <c r="N44" s="76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.75" customHeight="1">
      <c r="A45" s="10"/>
      <c r="B45" s="55" t="s">
        <v>479</v>
      </c>
      <c r="C45" s="84" t="s">
        <v>128</v>
      </c>
      <c r="D45" s="114" t="s">
        <v>349</v>
      </c>
      <c r="E45" s="114" t="s">
        <v>350</v>
      </c>
      <c r="F45" s="78">
        <v>1</v>
      </c>
      <c r="G45" s="79"/>
      <c r="H45" s="77">
        <v>0</v>
      </c>
      <c r="I45" s="157" t="s">
        <v>48</v>
      </c>
      <c r="J45" s="99">
        <f t="shared" si="3"/>
        <v>0</v>
      </c>
      <c r="K45" s="99">
        <f t="shared" si="4"/>
        <v>0</v>
      </c>
      <c r="L45" s="106">
        <v>0.8</v>
      </c>
      <c r="M45" s="99">
        <f t="shared" si="5"/>
        <v>0</v>
      </c>
      <c r="N45" s="76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>
      <c r="A46" s="10"/>
      <c r="B46" s="55" t="s">
        <v>480</v>
      </c>
      <c r="C46" s="84" t="s">
        <v>128</v>
      </c>
      <c r="D46" s="114" t="s">
        <v>481</v>
      </c>
      <c r="E46" s="114" t="s">
        <v>481</v>
      </c>
      <c r="F46" s="78">
        <v>1</v>
      </c>
      <c r="G46" s="79"/>
      <c r="H46" s="77">
        <v>0</v>
      </c>
      <c r="I46" s="93" t="s">
        <v>48</v>
      </c>
      <c r="J46" s="99">
        <f t="shared" si="3"/>
        <v>0</v>
      </c>
      <c r="K46" s="99">
        <f t="shared" si="4"/>
        <v>0</v>
      </c>
      <c r="L46" s="106">
        <v>0.8</v>
      </c>
      <c r="M46" s="99">
        <f t="shared" si="5"/>
        <v>0</v>
      </c>
      <c r="N46" s="76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.75" customHeight="1">
      <c r="A47" s="10"/>
      <c r="B47" s="55" t="s">
        <v>482</v>
      </c>
      <c r="C47" s="84" t="s">
        <v>128</v>
      </c>
      <c r="D47" s="114" t="s">
        <v>483</v>
      </c>
      <c r="E47" s="114" t="s">
        <v>483</v>
      </c>
      <c r="F47" s="78">
        <v>1</v>
      </c>
      <c r="G47" s="79"/>
      <c r="H47" s="77">
        <v>0</v>
      </c>
      <c r="I47" s="93" t="s">
        <v>48</v>
      </c>
      <c r="J47" s="99">
        <f t="shared" si="3"/>
        <v>0</v>
      </c>
      <c r="K47" s="99">
        <f t="shared" si="4"/>
        <v>0</v>
      </c>
      <c r="L47" s="106">
        <v>0.8</v>
      </c>
      <c r="M47" s="99">
        <f t="shared" si="5"/>
        <v>0</v>
      </c>
      <c r="N47" s="76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.75" customHeight="1">
      <c r="A48" s="10"/>
      <c r="B48" s="55" t="s">
        <v>484</v>
      </c>
      <c r="C48" s="84" t="s">
        <v>128</v>
      </c>
      <c r="D48" s="114" t="s">
        <v>485</v>
      </c>
      <c r="E48" s="114" t="s">
        <v>486</v>
      </c>
      <c r="F48" s="78">
        <v>1</v>
      </c>
      <c r="G48" s="79"/>
      <c r="H48" s="77">
        <v>0</v>
      </c>
      <c r="I48" s="93" t="s">
        <v>48</v>
      </c>
      <c r="J48" s="99">
        <f t="shared" si="3"/>
        <v>0</v>
      </c>
      <c r="K48" s="99">
        <f t="shared" si="4"/>
        <v>0</v>
      </c>
      <c r="L48" s="106">
        <v>0.8</v>
      </c>
      <c r="M48" s="99">
        <f t="shared" si="5"/>
        <v>0</v>
      </c>
      <c r="N48" s="76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4.75" customHeight="1">
      <c r="A49" s="10"/>
      <c r="B49" s="55" t="s">
        <v>487</v>
      </c>
      <c r="C49" s="84" t="s">
        <v>128</v>
      </c>
      <c r="D49" s="114" t="s">
        <v>352</v>
      </c>
      <c r="E49" s="114" t="s">
        <v>352</v>
      </c>
      <c r="F49" s="78">
        <v>1</v>
      </c>
      <c r="G49" s="79"/>
      <c r="H49" s="77">
        <v>0</v>
      </c>
      <c r="I49" s="93" t="s">
        <v>48</v>
      </c>
      <c r="J49" s="99">
        <f t="shared" si="3"/>
        <v>0</v>
      </c>
      <c r="K49" s="99">
        <f t="shared" si="4"/>
        <v>0</v>
      </c>
      <c r="L49" s="106">
        <v>0.8</v>
      </c>
      <c r="M49" s="99">
        <f t="shared" si="5"/>
        <v>0</v>
      </c>
      <c r="N49" s="76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.75" customHeight="1">
      <c r="A50" s="10"/>
      <c r="B50" s="55" t="s">
        <v>488</v>
      </c>
      <c r="C50" s="84" t="s">
        <v>128</v>
      </c>
      <c r="D50" s="114" t="s">
        <v>354</v>
      </c>
      <c r="E50" s="114" t="s">
        <v>355</v>
      </c>
      <c r="F50" s="78">
        <v>1</v>
      </c>
      <c r="G50" s="79"/>
      <c r="H50" s="77">
        <v>0</v>
      </c>
      <c r="I50" s="93" t="s">
        <v>48</v>
      </c>
      <c r="J50" s="99">
        <f t="shared" si="3"/>
        <v>0</v>
      </c>
      <c r="K50" s="99">
        <f t="shared" si="4"/>
        <v>0</v>
      </c>
      <c r="L50" s="106">
        <v>0.8</v>
      </c>
      <c r="M50" s="99">
        <f t="shared" si="5"/>
        <v>0</v>
      </c>
      <c r="N50" s="76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.75" customHeight="1">
      <c r="A51" s="10"/>
      <c r="B51" s="55" t="s">
        <v>489</v>
      </c>
      <c r="C51" s="84" t="s">
        <v>128</v>
      </c>
      <c r="D51" s="114" t="s">
        <v>490</v>
      </c>
      <c r="E51" s="114" t="s">
        <v>491</v>
      </c>
      <c r="F51" s="78">
        <v>1</v>
      </c>
      <c r="G51" s="79"/>
      <c r="H51" s="77">
        <v>0</v>
      </c>
      <c r="I51" s="93" t="s">
        <v>48</v>
      </c>
      <c r="J51" s="99">
        <f t="shared" si="3"/>
        <v>0</v>
      </c>
      <c r="K51" s="99">
        <f t="shared" si="4"/>
        <v>0</v>
      </c>
      <c r="L51" s="106">
        <v>0.8</v>
      </c>
      <c r="M51" s="99">
        <f t="shared" si="5"/>
        <v>0</v>
      </c>
      <c r="N51" s="76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.75" customHeight="1">
      <c r="A52" s="10"/>
      <c r="B52" s="55" t="s">
        <v>492</v>
      </c>
      <c r="C52" s="84" t="s">
        <v>128</v>
      </c>
      <c r="D52" s="114" t="s">
        <v>493</v>
      </c>
      <c r="E52" s="114" t="s">
        <v>494</v>
      </c>
      <c r="F52" s="78">
        <v>1</v>
      </c>
      <c r="G52" s="79"/>
      <c r="H52" s="77">
        <v>0</v>
      </c>
      <c r="I52" s="93" t="s">
        <v>48</v>
      </c>
      <c r="J52" s="99">
        <f t="shared" si="3"/>
        <v>0</v>
      </c>
      <c r="K52" s="99">
        <f t="shared" si="4"/>
        <v>0</v>
      </c>
      <c r="L52" s="106">
        <v>0.8</v>
      </c>
      <c r="M52" s="99">
        <f t="shared" si="5"/>
        <v>0</v>
      </c>
      <c r="N52" s="76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.75" customHeight="1">
      <c r="A53" s="10"/>
      <c r="B53" s="55" t="s">
        <v>495</v>
      </c>
      <c r="C53" s="84" t="s">
        <v>128</v>
      </c>
      <c r="D53" s="114" t="s">
        <v>357</v>
      </c>
      <c r="E53" s="114" t="s">
        <v>358</v>
      </c>
      <c r="F53" s="78">
        <v>1</v>
      </c>
      <c r="G53" s="79"/>
      <c r="H53" s="77">
        <v>0</v>
      </c>
      <c r="I53" s="93" t="s">
        <v>48</v>
      </c>
      <c r="J53" s="99">
        <f t="shared" si="3"/>
        <v>0</v>
      </c>
      <c r="K53" s="99">
        <f t="shared" si="4"/>
        <v>0</v>
      </c>
      <c r="L53" s="106">
        <v>0.8</v>
      </c>
      <c r="M53" s="99">
        <f t="shared" si="5"/>
        <v>0</v>
      </c>
      <c r="N53" s="76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4.75" customHeight="1">
      <c r="A54" s="10"/>
      <c r="B54" s="55" t="s">
        <v>496</v>
      </c>
      <c r="C54" s="84" t="s">
        <v>128</v>
      </c>
      <c r="D54" s="114" t="s">
        <v>497</v>
      </c>
      <c r="E54" s="114" t="s">
        <v>498</v>
      </c>
      <c r="F54" s="78">
        <v>1</v>
      </c>
      <c r="G54" s="79"/>
      <c r="H54" s="77">
        <v>0</v>
      </c>
      <c r="I54" s="93" t="s">
        <v>48</v>
      </c>
      <c r="J54" s="99">
        <f t="shared" si="3"/>
        <v>0</v>
      </c>
      <c r="K54" s="99">
        <f t="shared" si="4"/>
        <v>0</v>
      </c>
      <c r="L54" s="106">
        <v>0.8</v>
      </c>
      <c r="M54" s="99">
        <f t="shared" si="5"/>
        <v>0</v>
      </c>
      <c r="N54" s="76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.75" customHeight="1">
      <c r="A55" s="10"/>
      <c r="B55" s="55" t="s">
        <v>499</v>
      </c>
      <c r="C55" s="84" t="s">
        <v>128</v>
      </c>
      <c r="D55" s="114" t="s">
        <v>500</v>
      </c>
      <c r="E55" s="114" t="s">
        <v>501</v>
      </c>
      <c r="F55" s="78">
        <v>1</v>
      </c>
      <c r="G55" s="79"/>
      <c r="H55" s="77">
        <v>0</v>
      </c>
      <c r="I55" s="93" t="s">
        <v>48</v>
      </c>
      <c r="J55" s="99">
        <f t="shared" si="3"/>
        <v>0</v>
      </c>
      <c r="K55" s="99">
        <f t="shared" si="4"/>
        <v>0</v>
      </c>
      <c r="L55" s="106">
        <v>0.8</v>
      </c>
      <c r="M55" s="99">
        <f t="shared" si="5"/>
        <v>0</v>
      </c>
      <c r="N55" s="76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.75" customHeight="1">
      <c r="A56" s="10"/>
      <c r="B56" s="55" t="s">
        <v>502</v>
      </c>
      <c r="C56" s="84" t="s">
        <v>128</v>
      </c>
      <c r="D56" s="114" t="s">
        <v>503</v>
      </c>
      <c r="E56" s="114" t="s">
        <v>504</v>
      </c>
      <c r="F56" s="78">
        <v>1</v>
      </c>
      <c r="G56" s="79"/>
      <c r="H56" s="77">
        <v>0</v>
      </c>
      <c r="I56" s="93" t="s">
        <v>48</v>
      </c>
      <c r="J56" s="99">
        <f t="shared" si="3"/>
        <v>0</v>
      </c>
      <c r="K56" s="99">
        <f t="shared" si="4"/>
        <v>0</v>
      </c>
      <c r="L56" s="106">
        <v>0.8</v>
      </c>
      <c r="M56" s="99">
        <f t="shared" si="5"/>
        <v>0</v>
      </c>
      <c r="N56" s="76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.75" customHeight="1">
      <c r="A57" s="10"/>
      <c r="B57" s="55" t="s">
        <v>505</v>
      </c>
      <c r="C57" s="84" t="s">
        <v>128</v>
      </c>
      <c r="D57" s="114" t="s">
        <v>360</v>
      </c>
      <c r="E57" s="114" t="s">
        <v>361</v>
      </c>
      <c r="F57" s="78">
        <v>1</v>
      </c>
      <c r="G57" s="79"/>
      <c r="H57" s="77">
        <v>0</v>
      </c>
      <c r="I57" s="93" t="s">
        <v>48</v>
      </c>
      <c r="J57" s="99">
        <f t="shared" si="3"/>
        <v>0</v>
      </c>
      <c r="K57" s="99">
        <f t="shared" si="4"/>
        <v>0</v>
      </c>
      <c r="L57" s="106">
        <v>0.8</v>
      </c>
      <c r="M57" s="99">
        <f t="shared" si="5"/>
        <v>0</v>
      </c>
      <c r="N57" s="76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.75" customHeight="1">
      <c r="A58" s="10"/>
      <c r="B58" s="55" t="s">
        <v>506</v>
      </c>
      <c r="C58" s="84" t="s">
        <v>128</v>
      </c>
      <c r="D58" s="114" t="s">
        <v>507</v>
      </c>
      <c r="E58" s="114" t="s">
        <v>508</v>
      </c>
      <c r="F58" s="78">
        <v>1</v>
      </c>
      <c r="G58" s="79"/>
      <c r="H58" s="77">
        <v>0</v>
      </c>
      <c r="I58" s="93" t="s">
        <v>48</v>
      </c>
      <c r="J58" s="99">
        <f t="shared" si="3"/>
        <v>0</v>
      </c>
      <c r="K58" s="99">
        <f t="shared" si="4"/>
        <v>0</v>
      </c>
      <c r="L58" s="106">
        <v>0.8</v>
      </c>
      <c r="M58" s="99">
        <f t="shared" si="5"/>
        <v>0</v>
      </c>
      <c r="N58" s="76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.75" customHeight="1">
      <c r="A59" s="10"/>
      <c r="B59" s="55" t="s">
        <v>509</v>
      </c>
      <c r="C59" s="84" t="s">
        <v>128</v>
      </c>
      <c r="D59" s="114" t="s">
        <v>510</v>
      </c>
      <c r="E59" s="114" t="s">
        <v>511</v>
      </c>
      <c r="F59" s="78">
        <v>1</v>
      </c>
      <c r="G59" s="79"/>
      <c r="H59" s="77">
        <v>0</v>
      </c>
      <c r="I59" s="93" t="s">
        <v>48</v>
      </c>
      <c r="J59" s="99">
        <f t="shared" si="3"/>
        <v>0</v>
      </c>
      <c r="K59" s="99">
        <f t="shared" si="4"/>
        <v>0</v>
      </c>
      <c r="L59" s="106">
        <v>0.8</v>
      </c>
      <c r="M59" s="99">
        <f t="shared" si="5"/>
        <v>0</v>
      </c>
      <c r="N59" s="76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.75" customHeight="1">
      <c r="A60" s="10"/>
      <c r="B60" s="55" t="s">
        <v>512</v>
      </c>
      <c r="C60" s="84" t="s">
        <v>128</v>
      </c>
      <c r="D60" s="114" t="s">
        <v>513</v>
      </c>
      <c r="E60" s="114" t="s">
        <v>514</v>
      </c>
      <c r="F60" s="78">
        <v>1</v>
      </c>
      <c r="G60" s="79"/>
      <c r="H60" s="77">
        <v>0</v>
      </c>
      <c r="I60" s="93" t="s">
        <v>48</v>
      </c>
      <c r="J60" s="99">
        <f t="shared" si="3"/>
        <v>0</v>
      </c>
      <c r="K60" s="99">
        <f t="shared" si="4"/>
        <v>0</v>
      </c>
      <c r="L60" s="106">
        <v>0.8</v>
      </c>
      <c r="M60" s="99">
        <f t="shared" si="5"/>
        <v>0</v>
      </c>
      <c r="N60" s="76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.75" customHeight="1">
      <c r="A61" s="10"/>
      <c r="B61" s="55" t="s">
        <v>515</v>
      </c>
      <c r="C61" s="84" t="s">
        <v>128</v>
      </c>
      <c r="D61" s="114" t="s">
        <v>369</v>
      </c>
      <c r="E61" s="114" t="s">
        <v>370</v>
      </c>
      <c r="F61" s="78">
        <v>1</v>
      </c>
      <c r="G61" s="79"/>
      <c r="H61" s="77">
        <v>0</v>
      </c>
      <c r="I61" s="93" t="s">
        <v>48</v>
      </c>
      <c r="J61" s="99">
        <f t="shared" si="3"/>
        <v>0</v>
      </c>
      <c r="K61" s="99">
        <f t="shared" si="4"/>
        <v>0</v>
      </c>
      <c r="L61" s="106">
        <v>0.8</v>
      </c>
      <c r="M61" s="99">
        <f t="shared" si="5"/>
        <v>0</v>
      </c>
      <c r="N61" s="76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.75" customHeight="1">
      <c r="A62" s="17"/>
      <c r="B62" s="129" t="s">
        <v>516</v>
      </c>
      <c r="C62" s="84" t="s">
        <v>128</v>
      </c>
      <c r="D62" s="137" t="s">
        <v>366</v>
      </c>
      <c r="E62" s="137" t="s">
        <v>367</v>
      </c>
      <c r="F62" s="78">
        <v>1</v>
      </c>
      <c r="G62" s="79"/>
      <c r="H62" s="77">
        <v>0</v>
      </c>
      <c r="I62" s="142" t="s">
        <v>48</v>
      </c>
      <c r="J62" s="143">
        <f t="shared" si="3"/>
        <v>0</v>
      </c>
      <c r="K62" s="143">
        <f t="shared" si="4"/>
        <v>0</v>
      </c>
      <c r="L62" s="144">
        <v>0.8</v>
      </c>
      <c r="M62" s="143">
        <f t="shared" si="5"/>
        <v>0</v>
      </c>
      <c r="N62" s="76"/>
      <c r="P62" s="17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.75" customHeight="1">
      <c r="A63" s="17"/>
      <c r="B63" s="129" t="s">
        <v>517</v>
      </c>
      <c r="C63" s="84" t="s">
        <v>128</v>
      </c>
      <c r="D63" s="137" t="s">
        <v>372</v>
      </c>
      <c r="E63" s="137" t="s">
        <v>518</v>
      </c>
      <c r="F63" s="78">
        <v>1</v>
      </c>
      <c r="G63" s="79"/>
      <c r="H63" s="77">
        <v>0</v>
      </c>
      <c r="I63" s="142" t="s">
        <v>48</v>
      </c>
      <c r="J63" s="143">
        <f t="shared" si="3"/>
        <v>0</v>
      </c>
      <c r="K63" s="143">
        <f t="shared" si="4"/>
        <v>0</v>
      </c>
      <c r="L63" s="144">
        <v>0.8</v>
      </c>
      <c r="M63" s="143">
        <f t="shared" si="5"/>
        <v>0</v>
      </c>
      <c r="N63" s="76"/>
      <c r="O63" s="17"/>
      <c r="P63" s="17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.75" customHeight="1">
      <c r="A64" s="17"/>
      <c r="B64" s="129" t="s">
        <v>519</v>
      </c>
      <c r="C64" s="84" t="s">
        <v>128</v>
      </c>
      <c r="D64" s="137" t="s">
        <v>520</v>
      </c>
      <c r="E64" s="137" t="s">
        <v>521</v>
      </c>
      <c r="F64" s="78">
        <v>1</v>
      </c>
      <c r="G64" s="79"/>
      <c r="H64" s="77">
        <v>0</v>
      </c>
      <c r="I64" s="142" t="s">
        <v>48</v>
      </c>
      <c r="J64" s="143">
        <f t="shared" si="3"/>
        <v>0</v>
      </c>
      <c r="K64" s="143">
        <f t="shared" si="4"/>
        <v>0</v>
      </c>
      <c r="L64" s="144">
        <v>0.8</v>
      </c>
      <c r="M64" s="143">
        <f t="shared" si="5"/>
        <v>0</v>
      </c>
      <c r="N64" s="76"/>
      <c r="O64" s="17"/>
      <c r="P64" s="17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.75" customHeight="1">
      <c r="A65" s="17"/>
      <c r="B65" s="129" t="s">
        <v>522</v>
      </c>
      <c r="C65" s="154" t="s">
        <v>128</v>
      </c>
      <c r="D65" s="114" t="s">
        <v>523</v>
      </c>
      <c r="E65" s="137" t="s">
        <v>524</v>
      </c>
      <c r="F65" s="78">
        <v>1</v>
      </c>
      <c r="G65" s="79"/>
      <c r="H65" s="77">
        <v>0</v>
      </c>
      <c r="I65" s="142" t="s">
        <v>48</v>
      </c>
      <c r="J65" s="143">
        <f t="shared" si="3"/>
        <v>0</v>
      </c>
      <c r="K65" s="143">
        <f t="shared" si="4"/>
        <v>0</v>
      </c>
      <c r="L65" s="144">
        <v>0.8</v>
      </c>
      <c r="M65" s="143">
        <f t="shared" si="5"/>
        <v>0</v>
      </c>
      <c r="N65" s="76"/>
      <c r="O65" s="17"/>
      <c r="P65" s="17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9.75" customHeight="1">
      <c r="A66" s="10"/>
      <c r="B66" s="80" t="s">
        <v>47</v>
      </c>
      <c r="C66" s="128"/>
      <c r="D66" s="81" t="s">
        <v>525</v>
      </c>
      <c r="E66" s="81"/>
      <c r="F66" s="56"/>
      <c r="G66" s="56"/>
      <c r="H66" s="83"/>
      <c r="I66" s="101"/>
      <c r="J66" s="102">
        <f>SUM(J6:J65)</f>
        <v>0</v>
      </c>
      <c r="K66" s="102">
        <f>SUM(K6:K65)</f>
        <v>0</v>
      </c>
      <c r="L66" s="107"/>
      <c r="M66" s="102">
        <f>SUM(M6:M65)</f>
        <v>0</v>
      </c>
      <c r="N66" s="92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60.75" customHeight="1">
      <c r="A67" s="10"/>
      <c r="B67" s="69" t="s">
        <v>49</v>
      </c>
      <c r="C67" s="70" t="s">
        <v>130</v>
      </c>
      <c r="D67" s="71" t="s">
        <v>526</v>
      </c>
      <c r="E67" s="71"/>
      <c r="F67" s="70" t="s">
        <v>132</v>
      </c>
      <c r="G67" s="122" t="s">
        <v>133</v>
      </c>
      <c r="H67" s="73" t="s">
        <v>248</v>
      </c>
      <c r="I67" s="74" t="s">
        <v>134</v>
      </c>
      <c r="J67" s="74" t="s">
        <v>249</v>
      </c>
      <c r="K67" s="72" t="s">
        <v>135</v>
      </c>
      <c r="L67" s="72" t="s">
        <v>136</v>
      </c>
      <c r="M67" s="72" t="s">
        <v>137</v>
      </c>
      <c r="N67" s="122" t="s">
        <v>1133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.75" customHeight="1">
      <c r="A68" s="10"/>
      <c r="B68" s="55" t="s">
        <v>527</v>
      </c>
      <c r="C68" s="84" t="s">
        <v>128</v>
      </c>
      <c r="D68" s="113" t="s">
        <v>528</v>
      </c>
      <c r="E68" s="113" t="s">
        <v>528</v>
      </c>
      <c r="F68" s="75">
        <v>1</v>
      </c>
      <c r="G68" s="76"/>
      <c r="H68" s="130">
        <v>0</v>
      </c>
      <c r="I68" s="93" t="s">
        <v>48</v>
      </c>
      <c r="J68" s="99">
        <f t="shared" ref="J68:J74" si="6">SUM(F68*H68)</f>
        <v>0</v>
      </c>
      <c r="K68" s="99">
        <f t="shared" ref="K68:K74" si="7">IF(C68="YES / SI",J68,0)</f>
        <v>0</v>
      </c>
      <c r="L68" s="106">
        <v>0.8</v>
      </c>
      <c r="M68" s="99">
        <f t="shared" ref="M68:M74" si="8">K68*L68</f>
        <v>0</v>
      </c>
      <c r="N68" s="76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.75" customHeight="1">
      <c r="A69" s="10"/>
      <c r="B69" s="55" t="s">
        <v>529</v>
      </c>
      <c r="C69" s="84" t="s">
        <v>128</v>
      </c>
      <c r="D69" s="114" t="s">
        <v>530</v>
      </c>
      <c r="E69" s="114" t="s">
        <v>530</v>
      </c>
      <c r="F69" s="78">
        <v>1</v>
      </c>
      <c r="G69" s="79"/>
      <c r="H69" s="77">
        <v>0</v>
      </c>
      <c r="I69" s="158" t="s">
        <v>48</v>
      </c>
      <c r="J69" s="99">
        <f t="shared" si="6"/>
        <v>0</v>
      </c>
      <c r="K69" s="99">
        <f t="shared" si="7"/>
        <v>0</v>
      </c>
      <c r="L69" s="106">
        <v>0.8</v>
      </c>
      <c r="M69" s="99">
        <f t="shared" si="8"/>
        <v>0</v>
      </c>
      <c r="N69" s="76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.75" customHeight="1">
      <c r="A70" s="10"/>
      <c r="B70" s="55" t="s">
        <v>531</v>
      </c>
      <c r="C70" s="84" t="s">
        <v>128</v>
      </c>
      <c r="D70" s="114" t="s">
        <v>532</v>
      </c>
      <c r="E70" s="114" t="s">
        <v>533</v>
      </c>
      <c r="F70" s="78">
        <v>1</v>
      </c>
      <c r="G70" s="79"/>
      <c r="H70" s="77">
        <v>0</v>
      </c>
      <c r="I70" s="158" t="s">
        <v>48</v>
      </c>
      <c r="J70" s="99">
        <f t="shared" si="6"/>
        <v>0</v>
      </c>
      <c r="K70" s="99">
        <f t="shared" si="7"/>
        <v>0</v>
      </c>
      <c r="L70" s="106">
        <v>0.8</v>
      </c>
      <c r="M70" s="99">
        <f t="shared" si="8"/>
        <v>0</v>
      </c>
      <c r="N70" s="76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.75" customHeight="1">
      <c r="A71" s="10"/>
      <c r="B71" s="55" t="s">
        <v>534</v>
      </c>
      <c r="C71" s="84" t="s">
        <v>128</v>
      </c>
      <c r="D71" s="114" t="s">
        <v>535</v>
      </c>
      <c r="E71" s="114" t="s">
        <v>536</v>
      </c>
      <c r="F71" s="78">
        <v>1</v>
      </c>
      <c r="G71" s="79"/>
      <c r="H71" s="77">
        <v>0</v>
      </c>
      <c r="I71" s="93" t="s">
        <v>48</v>
      </c>
      <c r="J71" s="99">
        <f t="shared" si="6"/>
        <v>0</v>
      </c>
      <c r="K71" s="99">
        <f t="shared" si="7"/>
        <v>0</v>
      </c>
      <c r="L71" s="106">
        <v>0.8</v>
      </c>
      <c r="M71" s="99">
        <f t="shared" si="8"/>
        <v>0</v>
      </c>
      <c r="N71" s="76"/>
      <c r="O71" s="17"/>
      <c r="P71" s="17"/>
      <c r="Q71" s="17"/>
      <c r="R71" s="17"/>
      <c r="S71" s="10"/>
      <c r="T71" s="10"/>
      <c r="U71" s="10"/>
      <c r="V71" s="10"/>
      <c r="W71" s="10"/>
      <c r="X71" s="10"/>
      <c r="Y71" s="10"/>
      <c r="Z71" s="10"/>
    </row>
    <row r="72" spans="1:26" ht="24.75" customHeight="1">
      <c r="A72" s="10"/>
      <c r="B72" s="55" t="s">
        <v>537</v>
      </c>
      <c r="C72" s="84" t="s">
        <v>128</v>
      </c>
      <c r="D72" s="114" t="s">
        <v>538</v>
      </c>
      <c r="E72" s="114" t="s">
        <v>539</v>
      </c>
      <c r="F72" s="78">
        <v>1</v>
      </c>
      <c r="G72" s="79"/>
      <c r="H72" s="77">
        <v>0</v>
      </c>
      <c r="I72" s="158" t="s">
        <v>48</v>
      </c>
      <c r="J72" s="99">
        <f t="shared" si="6"/>
        <v>0</v>
      </c>
      <c r="K72" s="99">
        <f t="shared" si="7"/>
        <v>0</v>
      </c>
      <c r="L72" s="106">
        <v>0.8</v>
      </c>
      <c r="M72" s="99">
        <f t="shared" si="8"/>
        <v>0</v>
      </c>
      <c r="N72" s="76"/>
      <c r="O72" s="17"/>
      <c r="P72" s="17"/>
      <c r="Q72" s="17"/>
      <c r="R72" s="17"/>
      <c r="S72" s="10"/>
      <c r="T72" s="10"/>
      <c r="U72" s="10"/>
      <c r="V72" s="10"/>
      <c r="W72" s="10"/>
      <c r="X72" s="10"/>
      <c r="Y72" s="10"/>
      <c r="Z72" s="10"/>
    </row>
    <row r="73" spans="1:26" ht="24.75" customHeight="1">
      <c r="A73" s="10"/>
      <c r="B73" s="55" t="s">
        <v>540</v>
      </c>
      <c r="C73" s="84" t="s">
        <v>128</v>
      </c>
      <c r="D73" s="114" t="s">
        <v>363</v>
      </c>
      <c r="E73" s="114" t="s">
        <v>364</v>
      </c>
      <c r="F73" s="78">
        <v>1</v>
      </c>
      <c r="G73" s="79"/>
      <c r="H73" s="77">
        <v>0</v>
      </c>
      <c r="I73" s="45">
        <v>2</v>
      </c>
      <c r="J73" s="143">
        <f t="shared" si="6"/>
        <v>0</v>
      </c>
      <c r="K73" s="99">
        <f t="shared" si="7"/>
        <v>0</v>
      </c>
      <c r="L73" s="106">
        <v>0.8</v>
      </c>
      <c r="M73" s="99">
        <f t="shared" si="8"/>
        <v>0</v>
      </c>
      <c r="N73" s="76"/>
      <c r="O73" s="17"/>
      <c r="P73" s="17"/>
      <c r="Q73" s="17"/>
      <c r="R73" s="17"/>
      <c r="S73" s="10"/>
      <c r="T73" s="10"/>
      <c r="U73" s="10"/>
      <c r="V73" s="10"/>
      <c r="W73" s="10"/>
      <c r="X73" s="10"/>
      <c r="Y73" s="10"/>
      <c r="Z73" s="10"/>
    </row>
    <row r="74" spans="1:26" ht="24.75" customHeight="1">
      <c r="A74" s="10"/>
      <c r="B74" s="55" t="s">
        <v>541</v>
      </c>
      <c r="C74" s="84" t="s">
        <v>128</v>
      </c>
      <c r="D74" s="114" t="s">
        <v>542</v>
      </c>
      <c r="E74" s="114" t="s">
        <v>543</v>
      </c>
      <c r="F74" s="78">
        <v>1</v>
      </c>
      <c r="G74" s="79"/>
      <c r="H74" s="77">
        <v>0</v>
      </c>
      <c r="I74" s="158" t="s">
        <v>48</v>
      </c>
      <c r="J74" s="99">
        <f t="shared" si="6"/>
        <v>0</v>
      </c>
      <c r="K74" s="99">
        <f t="shared" si="7"/>
        <v>0</v>
      </c>
      <c r="L74" s="106">
        <v>0.8</v>
      </c>
      <c r="M74" s="99">
        <f t="shared" si="8"/>
        <v>0</v>
      </c>
      <c r="N74" s="76"/>
      <c r="O74" s="17"/>
      <c r="P74" s="17"/>
      <c r="Q74" s="17"/>
      <c r="R74" s="17"/>
      <c r="S74" s="10"/>
      <c r="T74" s="10"/>
      <c r="U74" s="10"/>
      <c r="V74" s="10"/>
      <c r="W74" s="10"/>
      <c r="X74" s="10"/>
      <c r="Y74" s="10"/>
      <c r="Z74" s="10"/>
    </row>
    <row r="75" spans="1:26" ht="39.75" customHeight="1">
      <c r="A75" s="10"/>
      <c r="B75" s="80" t="s">
        <v>49</v>
      </c>
      <c r="C75" s="128"/>
      <c r="D75" s="81" t="s">
        <v>544</v>
      </c>
      <c r="E75" s="81"/>
      <c r="F75" s="56"/>
      <c r="G75" s="56"/>
      <c r="H75" s="83"/>
      <c r="I75" s="101"/>
      <c r="J75" s="102">
        <f>SUM(J68:J74)</f>
        <v>0</v>
      </c>
      <c r="K75" s="102">
        <f>SUM(K68:K74)</f>
        <v>0</v>
      </c>
      <c r="L75" s="102"/>
      <c r="M75" s="102">
        <f>SUM(M68:M74)</f>
        <v>0</v>
      </c>
      <c r="N75" s="92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60.75" customHeight="1">
      <c r="A76" s="10"/>
      <c r="B76" s="69" t="s">
        <v>52</v>
      </c>
      <c r="C76" s="70" t="s">
        <v>130</v>
      </c>
      <c r="D76" s="71" t="s">
        <v>545</v>
      </c>
      <c r="E76" s="71"/>
      <c r="F76" s="70" t="s">
        <v>132</v>
      </c>
      <c r="G76" s="122" t="s">
        <v>133</v>
      </c>
      <c r="H76" s="73" t="s">
        <v>248</v>
      </c>
      <c r="I76" s="74" t="s">
        <v>134</v>
      </c>
      <c r="J76" s="74" t="s">
        <v>249</v>
      </c>
      <c r="K76" s="72" t="s">
        <v>135</v>
      </c>
      <c r="L76" s="72" t="s">
        <v>136</v>
      </c>
      <c r="M76" s="72" t="s">
        <v>137</v>
      </c>
      <c r="N76" s="122" t="s">
        <v>1133</v>
      </c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.75" customHeight="1">
      <c r="A77" s="10"/>
      <c r="B77" s="55" t="s">
        <v>546</v>
      </c>
      <c r="C77" s="84" t="s">
        <v>128</v>
      </c>
      <c r="D77" s="113" t="s">
        <v>547</v>
      </c>
      <c r="E77" s="113" t="s">
        <v>548</v>
      </c>
      <c r="F77" s="75">
        <v>1</v>
      </c>
      <c r="G77" s="76"/>
      <c r="H77" s="130">
        <v>0</v>
      </c>
      <c r="I77" s="157" t="s">
        <v>48</v>
      </c>
      <c r="J77" s="99">
        <f>SUM(F77*H77)</f>
        <v>0</v>
      </c>
      <c r="K77" s="99">
        <f>IF(C77="YES / SI",J77,0)</f>
        <v>0</v>
      </c>
      <c r="L77" s="106">
        <v>0.4</v>
      </c>
      <c r="M77" s="99">
        <f>K77*L77</f>
        <v>0</v>
      </c>
      <c r="N77" s="76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.75" customHeight="1">
      <c r="A78" s="10"/>
      <c r="B78" s="55" t="s">
        <v>549</v>
      </c>
      <c r="C78" s="84" t="s">
        <v>128</v>
      </c>
      <c r="D78" s="114" t="s">
        <v>550</v>
      </c>
      <c r="E78" s="114" t="s">
        <v>551</v>
      </c>
      <c r="F78" s="78">
        <v>1</v>
      </c>
      <c r="G78" s="79"/>
      <c r="H78" s="77">
        <v>0</v>
      </c>
      <c r="I78" s="45" t="s">
        <v>48</v>
      </c>
      <c r="J78" s="99">
        <f>SUM(F78*H78)</f>
        <v>0</v>
      </c>
      <c r="K78" s="99">
        <f>IF(C78="YES / SI",J78,0)</f>
        <v>0</v>
      </c>
      <c r="L78" s="106">
        <v>0.4</v>
      </c>
      <c r="M78" s="99">
        <f>K78*L78</f>
        <v>0</v>
      </c>
      <c r="N78" s="76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.75" customHeight="1">
      <c r="A79" s="10"/>
      <c r="B79" s="55" t="s">
        <v>552</v>
      </c>
      <c r="C79" s="84" t="s">
        <v>128</v>
      </c>
      <c r="D79" s="114" t="s">
        <v>553</v>
      </c>
      <c r="E79" s="114" t="s">
        <v>554</v>
      </c>
      <c r="F79" s="78">
        <v>1</v>
      </c>
      <c r="G79" s="79"/>
      <c r="H79" s="77">
        <v>0</v>
      </c>
      <c r="I79" s="45" t="s">
        <v>48</v>
      </c>
      <c r="J79" s="99">
        <f>SUM(F79*H79)</f>
        <v>0</v>
      </c>
      <c r="K79" s="99">
        <f>IF(C79="YES / SI",J79,0)</f>
        <v>0</v>
      </c>
      <c r="L79" s="106">
        <v>0.4</v>
      </c>
      <c r="M79" s="99">
        <f>K79*L79</f>
        <v>0</v>
      </c>
      <c r="N79" s="76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.75" customHeight="1">
      <c r="A80" s="10"/>
      <c r="B80" s="55" t="s">
        <v>555</v>
      </c>
      <c r="C80" s="84" t="s">
        <v>128</v>
      </c>
      <c r="D80" s="114" t="s">
        <v>556</v>
      </c>
      <c r="E80" s="114" t="s">
        <v>557</v>
      </c>
      <c r="F80" s="78">
        <v>1</v>
      </c>
      <c r="G80" s="79"/>
      <c r="H80" s="77">
        <v>0</v>
      </c>
      <c r="I80" s="45" t="s">
        <v>48</v>
      </c>
      <c r="J80" s="99">
        <f>SUM(F80*H80)</f>
        <v>0</v>
      </c>
      <c r="K80" s="99">
        <f>IF(C80="YES / SI",J80,0)</f>
        <v>0</v>
      </c>
      <c r="L80" s="106">
        <v>0.4</v>
      </c>
      <c r="M80" s="99">
        <f>K80*L80</f>
        <v>0</v>
      </c>
      <c r="N80" s="76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.75" customHeight="1">
      <c r="A81" s="10"/>
      <c r="B81" s="55" t="s">
        <v>558</v>
      </c>
      <c r="C81" s="84" t="s">
        <v>128</v>
      </c>
      <c r="D81" s="114" t="s">
        <v>559</v>
      </c>
      <c r="E81" s="114" t="s">
        <v>419</v>
      </c>
      <c r="F81" s="78">
        <v>1</v>
      </c>
      <c r="G81" s="79"/>
      <c r="H81" s="77">
        <v>0</v>
      </c>
      <c r="I81" s="45" t="s">
        <v>48</v>
      </c>
      <c r="J81" s="99">
        <f>SUM(F81*H81)</f>
        <v>0</v>
      </c>
      <c r="K81" s="99">
        <f>IF(C81="YES / SI",J81,0)</f>
        <v>0</v>
      </c>
      <c r="L81" s="106">
        <v>0.2</v>
      </c>
      <c r="M81" s="99">
        <f>K81*L81</f>
        <v>0</v>
      </c>
      <c r="N81" s="76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9.75" customHeight="1">
      <c r="A82" s="10"/>
      <c r="B82" s="80" t="s">
        <v>52</v>
      </c>
      <c r="C82" s="128"/>
      <c r="D82" s="81" t="s">
        <v>560</v>
      </c>
      <c r="E82" s="81"/>
      <c r="F82" s="56"/>
      <c r="G82" s="56"/>
      <c r="H82" s="83"/>
      <c r="I82" s="101"/>
      <c r="J82" s="102">
        <f>SUM(J77:J81)</f>
        <v>0</v>
      </c>
      <c r="K82" s="102">
        <f>SUM(K77:K81)</f>
        <v>0</v>
      </c>
      <c r="L82" s="102"/>
      <c r="M82" s="102">
        <f>SUM(M77:M81)</f>
        <v>0</v>
      </c>
      <c r="N82" s="92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60.75" customHeight="1">
      <c r="A83" s="10"/>
      <c r="B83" s="69" t="s">
        <v>55</v>
      </c>
      <c r="C83" s="70" t="s">
        <v>130</v>
      </c>
      <c r="D83" s="71" t="s">
        <v>561</v>
      </c>
      <c r="E83" s="71"/>
      <c r="F83" s="70" t="s">
        <v>132</v>
      </c>
      <c r="G83" s="122" t="s">
        <v>133</v>
      </c>
      <c r="H83" s="73" t="s">
        <v>248</v>
      </c>
      <c r="I83" s="74" t="s">
        <v>134</v>
      </c>
      <c r="J83" s="74" t="s">
        <v>249</v>
      </c>
      <c r="K83" s="72" t="s">
        <v>135</v>
      </c>
      <c r="L83" s="72" t="s">
        <v>136</v>
      </c>
      <c r="M83" s="72" t="s">
        <v>137</v>
      </c>
      <c r="N83" s="122" t="s">
        <v>1133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.75" customHeight="1">
      <c r="A84" s="10"/>
      <c r="B84" s="55" t="s">
        <v>562</v>
      </c>
      <c r="C84" s="84" t="s">
        <v>128</v>
      </c>
      <c r="D84" s="113" t="s">
        <v>563</v>
      </c>
      <c r="E84" s="113" t="s">
        <v>564</v>
      </c>
      <c r="F84" s="75">
        <v>1</v>
      </c>
      <c r="G84" s="76"/>
      <c r="H84" s="130">
        <v>0</v>
      </c>
      <c r="I84" s="159" t="s">
        <v>48</v>
      </c>
      <c r="J84" s="99">
        <f t="shared" ref="J84:J92" si="9">SUM(F84*H84)</f>
        <v>0</v>
      </c>
      <c r="K84" s="99">
        <f t="shared" ref="K84:K92" si="10">IF(C84="YES / SI",J84,0)</f>
        <v>0</v>
      </c>
      <c r="L84" s="106">
        <v>0.4</v>
      </c>
      <c r="M84" s="99">
        <f t="shared" ref="M84:M92" si="11">K84*L84</f>
        <v>0</v>
      </c>
      <c r="N84" s="76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.75" customHeight="1">
      <c r="A85" s="10"/>
      <c r="B85" s="55" t="s">
        <v>565</v>
      </c>
      <c r="C85" s="84" t="s">
        <v>128</v>
      </c>
      <c r="D85" s="114" t="s">
        <v>566</v>
      </c>
      <c r="E85" s="114" t="s">
        <v>567</v>
      </c>
      <c r="F85" s="78">
        <v>1</v>
      </c>
      <c r="G85" s="79"/>
      <c r="H85" s="77">
        <v>0</v>
      </c>
      <c r="I85" s="160" t="s">
        <v>48</v>
      </c>
      <c r="J85" s="99">
        <f t="shared" si="9"/>
        <v>0</v>
      </c>
      <c r="K85" s="99">
        <f t="shared" si="10"/>
        <v>0</v>
      </c>
      <c r="L85" s="106">
        <v>0.4</v>
      </c>
      <c r="M85" s="99">
        <f t="shared" si="11"/>
        <v>0</v>
      </c>
      <c r="N85" s="76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.75" customHeight="1">
      <c r="A86" s="10"/>
      <c r="B86" s="55" t="s">
        <v>568</v>
      </c>
      <c r="C86" s="84" t="s">
        <v>128</v>
      </c>
      <c r="D86" s="114" t="s">
        <v>569</v>
      </c>
      <c r="E86" s="114" t="s">
        <v>570</v>
      </c>
      <c r="F86" s="78">
        <v>1</v>
      </c>
      <c r="G86" s="79"/>
      <c r="H86" s="77">
        <v>0</v>
      </c>
      <c r="I86" s="160">
        <v>3</v>
      </c>
      <c r="J86" s="99">
        <f t="shared" si="9"/>
        <v>0</v>
      </c>
      <c r="K86" s="99">
        <f t="shared" si="10"/>
        <v>0</v>
      </c>
      <c r="L86" s="106">
        <v>0.4</v>
      </c>
      <c r="M86" s="99">
        <f t="shared" si="11"/>
        <v>0</v>
      </c>
      <c r="N86" s="76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.75" customHeight="1">
      <c r="A87" s="10"/>
      <c r="B87" s="55" t="s">
        <v>571</v>
      </c>
      <c r="C87" s="84" t="s">
        <v>128</v>
      </c>
      <c r="D87" s="114" t="s">
        <v>572</v>
      </c>
      <c r="E87" s="114" t="s">
        <v>551</v>
      </c>
      <c r="F87" s="78">
        <v>1</v>
      </c>
      <c r="G87" s="79"/>
      <c r="H87" s="77">
        <v>0</v>
      </c>
      <c r="I87" s="160" t="s">
        <v>48</v>
      </c>
      <c r="J87" s="99">
        <f t="shared" si="9"/>
        <v>0</v>
      </c>
      <c r="K87" s="99">
        <f t="shared" si="10"/>
        <v>0</v>
      </c>
      <c r="L87" s="106">
        <v>0.4</v>
      </c>
      <c r="M87" s="99">
        <f t="shared" si="11"/>
        <v>0</v>
      </c>
      <c r="N87" s="76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.75" customHeight="1">
      <c r="A88" s="10"/>
      <c r="B88" s="55" t="s">
        <v>573</v>
      </c>
      <c r="C88" s="84" t="s">
        <v>128</v>
      </c>
      <c r="D88" s="114" t="s">
        <v>574</v>
      </c>
      <c r="E88" s="114" t="s">
        <v>575</v>
      </c>
      <c r="F88" s="78">
        <v>1</v>
      </c>
      <c r="G88" s="79"/>
      <c r="H88" s="77">
        <v>0</v>
      </c>
      <c r="I88" s="160" t="s">
        <v>48</v>
      </c>
      <c r="J88" s="99">
        <f t="shared" si="9"/>
        <v>0</v>
      </c>
      <c r="K88" s="99">
        <f t="shared" si="10"/>
        <v>0</v>
      </c>
      <c r="L88" s="106">
        <v>0.4</v>
      </c>
      <c r="M88" s="99">
        <f t="shared" si="11"/>
        <v>0</v>
      </c>
      <c r="N88" s="76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.75" customHeight="1">
      <c r="A89" s="10"/>
      <c r="B89" s="55" t="s">
        <v>576</v>
      </c>
      <c r="C89" s="84" t="s">
        <v>128</v>
      </c>
      <c r="D89" s="114" t="s">
        <v>577</v>
      </c>
      <c r="E89" s="114" t="s">
        <v>578</v>
      </c>
      <c r="F89" s="78">
        <v>1</v>
      </c>
      <c r="G89" s="79"/>
      <c r="H89" s="77">
        <v>0</v>
      </c>
      <c r="I89" s="159">
        <v>3</v>
      </c>
      <c r="J89" s="99">
        <f t="shared" si="9"/>
        <v>0</v>
      </c>
      <c r="K89" s="99">
        <f t="shared" si="10"/>
        <v>0</v>
      </c>
      <c r="L89" s="106">
        <v>0.4</v>
      </c>
      <c r="M89" s="99">
        <f t="shared" si="11"/>
        <v>0</v>
      </c>
      <c r="N89" s="76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.75" customHeight="1">
      <c r="A90" s="10"/>
      <c r="B90" s="55" t="s">
        <v>579</v>
      </c>
      <c r="C90" s="84" t="s">
        <v>128</v>
      </c>
      <c r="D90" s="97" t="s">
        <v>580</v>
      </c>
      <c r="E90" s="97" t="s">
        <v>581</v>
      </c>
      <c r="F90" s="78">
        <v>1</v>
      </c>
      <c r="G90" s="79"/>
      <c r="H90" s="77">
        <v>0</v>
      </c>
      <c r="I90" s="160" t="s">
        <v>48</v>
      </c>
      <c r="J90" s="99">
        <f t="shared" si="9"/>
        <v>0</v>
      </c>
      <c r="K90" s="99">
        <f t="shared" si="10"/>
        <v>0</v>
      </c>
      <c r="L90" s="106">
        <v>0.4</v>
      </c>
      <c r="M90" s="99">
        <f t="shared" si="11"/>
        <v>0</v>
      </c>
      <c r="N90" s="76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.75" customHeight="1">
      <c r="A91" s="10"/>
      <c r="B91" s="55" t="s">
        <v>582</v>
      </c>
      <c r="C91" s="84" t="s">
        <v>128</v>
      </c>
      <c r="D91" s="97" t="s">
        <v>583</v>
      </c>
      <c r="E91" s="97" t="s">
        <v>584</v>
      </c>
      <c r="F91" s="78">
        <v>1</v>
      </c>
      <c r="G91" s="79"/>
      <c r="H91" s="77">
        <v>0</v>
      </c>
      <c r="I91" s="160" t="s">
        <v>48</v>
      </c>
      <c r="J91" s="99">
        <f t="shared" si="9"/>
        <v>0</v>
      </c>
      <c r="K91" s="99">
        <f t="shared" si="10"/>
        <v>0</v>
      </c>
      <c r="L91" s="106">
        <v>0.4</v>
      </c>
      <c r="M91" s="99">
        <f t="shared" si="11"/>
        <v>0</v>
      </c>
      <c r="N91" s="76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.75" customHeight="1">
      <c r="A92" s="10"/>
      <c r="B92" s="55" t="s">
        <v>585</v>
      </c>
      <c r="C92" s="84" t="s">
        <v>128</v>
      </c>
      <c r="D92" s="114" t="s">
        <v>586</v>
      </c>
      <c r="E92" s="114" t="s">
        <v>587</v>
      </c>
      <c r="F92" s="78">
        <v>1</v>
      </c>
      <c r="G92" s="79"/>
      <c r="H92" s="77">
        <v>0</v>
      </c>
      <c r="I92" s="160" t="s">
        <v>48</v>
      </c>
      <c r="J92" s="99">
        <f t="shared" si="9"/>
        <v>0</v>
      </c>
      <c r="K92" s="99">
        <f t="shared" si="10"/>
        <v>0</v>
      </c>
      <c r="L92" s="106">
        <v>0.4</v>
      </c>
      <c r="M92" s="99">
        <f t="shared" si="11"/>
        <v>0</v>
      </c>
      <c r="N92" s="76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9.75" customHeight="1">
      <c r="A93" s="10"/>
      <c r="B93" s="80" t="s">
        <v>55</v>
      </c>
      <c r="C93" s="128"/>
      <c r="D93" s="81" t="s">
        <v>588</v>
      </c>
      <c r="E93" s="81"/>
      <c r="F93" s="56"/>
      <c r="G93" s="56"/>
      <c r="H93" s="83"/>
      <c r="I93" s="45"/>
      <c r="J93" s="102">
        <f>SUM(J84:J92)</f>
        <v>0</v>
      </c>
      <c r="K93" s="102">
        <f>SUM(K84:K92)</f>
        <v>0</v>
      </c>
      <c r="L93" s="107"/>
      <c r="M93" s="102">
        <f>SUM(M84:M92)</f>
        <v>0</v>
      </c>
      <c r="N93" s="92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60.75" customHeight="1">
      <c r="A94" s="10"/>
      <c r="B94" s="69" t="s">
        <v>58</v>
      </c>
      <c r="C94" s="70" t="s">
        <v>130</v>
      </c>
      <c r="D94" s="71" t="s">
        <v>589</v>
      </c>
      <c r="E94" s="71"/>
      <c r="F94" s="70" t="s">
        <v>132</v>
      </c>
      <c r="G94" s="122" t="s">
        <v>133</v>
      </c>
      <c r="H94" s="73" t="s">
        <v>248</v>
      </c>
      <c r="I94" s="74" t="s">
        <v>134</v>
      </c>
      <c r="J94" s="74" t="s">
        <v>249</v>
      </c>
      <c r="K94" s="72" t="s">
        <v>135</v>
      </c>
      <c r="L94" s="72" t="s">
        <v>136</v>
      </c>
      <c r="M94" s="72" t="s">
        <v>137</v>
      </c>
      <c r="N94" s="122" t="s">
        <v>1133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.75" customHeight="1">
      <c r="A95" s="10"/>
      <c r="B95" s="55" t="s">
        <v>590</v>
      </c>
      <c r="C95" s="84" t="s">
        <v>128</v>
      </c>
      <c r="D95" s="113" t="s">
        <v>591</v>
      </c>
      <c r="E95" s="113" t="s">
        <v>592</v>
      </c>
      <c r="F95" s="75">
        <v>1</v>
      </c>
      <c r="G95" s="76"/>
      <c r="H95" s="130">
        <v>0</v>
      </c>
      <c r="I95" s="45" t="s">
        <v>48</v>
      </c>
      <c r="J95" s="99">
        <f t="shared" ref="J95:J104" si="12">SUM(F95*H95)</f>
        <v>0</v>
      </c>
      <c r="K95" s="99">
        <f t="shared" ref="K95:K104" si="13">IF(C95="YES / SI",J95,0)</f>
        <v>0</v>
      </c>
      <c r="L95" s="106">
        <v>0.4</v>
      </c>
      <c r="M95" s="99">
        <f t="shared" ref="M95:M104" si="14">K95*L95</f>
        <v>0</v>
      </c>
      <c r="N95" s="76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.75" customHeight="1">
      <c r="A96" s="10"/>
      <c r="B96" s="55" t="s">
        <v>593</v>
      </c>
      <c r="C96" s="84" t="s">
        <v>128</v>
      </c>
      <c r="D96" s="114" t="s">
        <v>594</v>
      </c>
      <c r="E96" s="114" t="s">
        <v>595</v>
      </c>
      <c r="F96" s="78">
        <v>1</v>
      </c>
      <c r="G96" s="79"/>
      <c r="H96" s="77">
        <v>0</v>
      </c>
      <c r="I96" s="45" t="s">
        <v>48</v>
      </c>
      <c r="J96" s="99">
        <f t="shared" si="12"/>
        <v>0</v>
      </c>
      <c r="K96" s="99">
        <f t="shared" si="13"/>
        <v>0</v>
      </c>
      <c r="L96" s="106">
        <v>0.4</v>
      </c>
      <c r="M96" s="99">
        <f t="shared" si="14"/>
        <v>0</v>
      </c>
      <c r="N96" s="76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.75" customHeight="1">
      <c r="A97" s="10"/>
      <c r="B97" s="55" t="s">
        <v>596</v>
      </c>
      <c r="C97" s="84" t="s">
        <v>128</v>
      </c>
      <c r="D97" s="114" t="s">
        <v>572</v>
      </c>
      <c r="E97" s="114" t="s">
        <v>551</v>
      </c>
      <c r="F97" s="78">
        <v>1</v>
      </c>
      <c r="G97" s="79"/>
      <c r="H97" s="77">
        <v>0</v>
      </c>
      <c r="I97" s="93" t="s">
        <v>48</v>
      </c>
      <c r="J97" s="99">
        <f t="shared" si="12"/>
        <v>0</v>
      </c>
      <c r="K97" s="99">
        <f t="shared" si="13"/>
        <v>0</v>
      </c>
      <c r="L97" s="106">
        <v>0.4</v>
      </c>
      <c r="M97" s="99">
        <f t="shared" si="14"/>
        <v>0</v>
      </c>
      <c r="N97" s="76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.75" customHeight="1">
      <c r="A98" s="10"/>
      <c r="B98" s="55" t="s">
        <v>597</v>
      </c>
      <c r="C98" s="84" t="s">
        <v>128</v>
      </c>
      <c r="D98" s="114" t="s">
        <v>598</v>
      </c>
      <c r="E98" s="114" t="s">
        <v>599</v>
      </c>
      <c r="F98" s="78">
        <v>1</v>
      </c>
      <c r="G98" s="79"/>
      <c r="H98" s="77">
        <v>0</v>
      </c>
      <c r="I98" s="45" t="s">
        <v>48</v>
      </c>
      <c r="J98" s="99">
        <f t="shared" si="12"/>
        <v>0</v>
      </c>
      <c r="K98" s="99">
        <f t="shared" si="13"/>
        <v>0</v>
      </c>
      <c r="L98" s="106">
        <v>0.4</v>
      </c>
      <c r="M98" s="99">
        <f t="shared" si="14"/>
        <v>0</v>
      </c>
      <c r="N98" s="76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.75" customHeight="1">
      <c r="A99" s="10"/>
      <c r="B99" s="55" t="s">
        <v>600</v>
      </c>
      <c r="C99" s="84" t="s">
        <v>128</v>
      </c>
      <c r="D99" s="114" t="s">
        <v>553</v>
      </c>
      <c r="E99" s="114" t="s">
        <v>554</v>
      </c>
      <c r="F99" s="78">
        <v>1</v>
      </c>
      <c r="G99" s="79"/>
      <c r="H99" s="77">
        <v>0</v>
      </c>
      <c r="I99" s="45" t="s">
        <v>48</v>
      </c>
      <c r="J99" s="99">
        <f t="shared" si="12"/>
        <v>0</v>
      </c>
      <c r="K99" s="99">
        <f t="shared" si="13"/>
        <v>0</v>
      </c>
      <c r="L99" s="106">
        <v>0.4</v>
      </c>
      <c r="M99" s="99">
        <f t="shared" si="14"/>
        <v>0</v>
      </c>
      <c r="N99" s="76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.75" customHeight="1">
      <c r="A100" s="10"/>
      <c r="B100" s="55" t="s">
        <v>601</v>
      </c>
      <c r="C100" s="84" t="s">
        <v>128</v>
      </c>
      <c r="D100" s="114" t="s">
        <v>550</v>
      </c>
      <c r="E100" s="114" t="s">
        <v>551</v>
      </c>
      <c r="F100" s="78">
        <v>1</v>
      </c>
      <c r="G100" s="79"/>
      <c r="H100" s="77">
        <v>0</v>
      </c>
      <c r="I100" s="45" t="s">
        <v>48</v>
      </c>
      <c r="J100" s="99">
        <f t="shared" si="12"/>
        <v>0</v>
      </c>
      <c r="K100" s="99">
        <f t="shared" si="13"/>
        <v>0</v>
      </c>
      <c r="L100" s="106">
        <v>0.4</v>
      </c>
      <c r="M100" s="99">
        <f t="shared" si="14"/>
        <v>0</v>
      </c>
      <c r="N100" s="76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.75" customHeight="1">
      <c r="A101" s="10"/>
      <c r="B101" s="55" t="s">
        <v>602</v>
      </c>
      <c r="C101" s="84" t="s">
        <v>128</v>
      </c>
      <c r="D101" s="114" t="s">
        <v>603</v>
      </c>
      <c r="E101" s="114" t="s">
        <v>604</v>
      </c>
      <c r="F101" s="78">
        <v>1</v>
      </c>
      <c r="G101" s="79"/>
      <c r="H101" s="77">
        <v>0</v>
      </c>
      <c r="I101" s="93" t="s">
        <v>48</v>
      </c>
      <c r="J101" s="99">
        <f t="shared" si="12"/>
        <v>0</v>
      </c>
      <c r="K101" s="99">
        <f t="shared" si="13"/>
        <v>0</v>
      </c>
      <c r="L101" s="106">
        <v>0.4</v>
      </c>
      <c r="M101" s="99">
        <f t="shared" si="14"/>
        <v>0</v>
      </c>
      <c r="N101" s="76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.75" customHeight="1">
      <c r="A102" s="10"/>
      <c r="B102" s="55" t="s">
        <v>605</v>
      </c>
      <c r="C102" s="84" t="s">
        <v>128</v>
      </c>
      <c r="D102" s="114" t="s">
        <v>418</v>
      </c>
      <c r="E102" s="114" t="s">
        <v>419</v>
      </c>
      <c r="F102" s="78">
        <v>1</v>
      </c>
      <c r="G102" s="79"/>
      <c r="H102" s="77">
        <v>0</v>
      </c>
      <c r="I102" s="45" t="s">
        <v>48</v>
      </c>
      <c r="J102" s="99">
        <f t="shared" si="12"/>
        <v>0</v>
      </c>
      <c r="K102" s="99">
        <f t="shared" si="13"/>
        <v>0</v>
      </c>
      <c r="L102" s="106">
        <v>0.2</v>
      </c>
      <c r="M102" s="99">
        <f t="shared" si="14"/>
        <v>0</v>
      </c>
      <c r="N102" s="76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.75" customHeight="1">
      <c r="A103" s="10"/>
      <c r="B103" s="55" t="s">
        <v>606</v>
      </c>
      <c r="C103" s="84" t="s">
        <v>128</v>
      </c>
      <c r="D103" s="114" t="s">
        <v>586</v>
      </c>
      <c r="E103" s="114" t="s">
        <v>587</v>
      </c>
      <c r="F103" s="78">
        <v>1</v>
      </c>
      <c r="G103" s="79"/>
      <c r="H103" s="77">
        <v>0</v>
      </c>
      <c r="I103" s="45" t="s">
        <v>48</v>
      </c>
      <c r="J103" s="99">
        <f t="shared" si="12"/>
        <v>0</v>
      </c>
      <c r="K103" s="99">
        <f t="shared" si="13"/>
        <v>0</v>
      </c>
      <c r="L103" s="106">
        <v>0.4</v>
      </c>
      <c r="M103" s="99">
        <f t="shared" si="14"/>
        <v>0</v>
      </c>
      <c r="N103" s="76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.75" customHeight="1">
      <c r="A104" s="10"/>
      <c r="B104" s="55" t="s">
        <v>607</v>
      </c>
      <c r="C104" s="84" t="s">
        <v>128</v>
      </c>
      <c r="D104" s="114" t="s">
        <v>608</v>
      </c>
      <c r="E104" s="114" t="s">
        <v>609</v>
      </c>
      <c r="F104" s="78">
        <v>1</v>
      </c>
      <c r="G104" s="79"/>
      <c r="H104" s="77">
        <v>0</v>
      </c>
      <c r="I104" s="45" t="s">
        <v>48</v>
      </c>
      <c r="J104" s="99">
        <f t="shared" si="12"/>
        <v>0</v>
      </c>
      <c r="K104" s="99">
        <f t="shared" si="13"/>
        <v>0</v>
      </c>
      <c r="L104" s="106">
        <v>0.4</v>
      </c>
      <c r="M104" s="99">
        <f t="shared" si="14"/>
        <v>0</v>
      </c>
      <c r="N104" s="76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9.75" customHeight="1">
      <c r="A105" s="10"/>
      <c r="B105" s="80" t="s">
        <v>58</v>
      </c>
      <c r="C105" s="128"/>
      <c r="D105" s="81" t="s">
        <v>610</v>
      </c>
      <c r="E105" s="81"/>
      <c r="F105" s="56"/>
      <c r="G105" s="56"/>
      <c r="H105" s="83"/>
      <c r="I105" s="101"/>
      <c r="J105" s="102">
        <f>SUM(J95:J104)</f>
        <v>0</v>
      </c>
      <c r="K105" s="102">
        <f>SUM(K95:K104)</f>
        <v>0</v>
      </c>
      <c r="L105" s="107"/>
      <c r="M105" s="102">
        <f>SUM(M95:M104)</f>
        <v>0</v>
      </c>
      <c r="N105" s="92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60.75" customHeight="1">
      <c r="A106" s="10"/>
      <c r="B106" s="69" t="s">
        <v>61</v>
      </c>
      <c r="C106" s="70" t="s">
        <v>130</v>
      </c>
      <c r="D106" s="71" t="s">
        <v>611</v>
      </c>
      <c r="E106" s="71"/>
      <c r="F106" s="70" t="s">
        <v>132</v>
      </c>
      <c r="G106" s="122" t="s">
        <v>133</v>
      </c>
      <c r="H106" s="73" t="s">
        <v>248</v>
      </c>
      <c r="I106" s="74" t="s">
        <v>134</v>
      </c>
      <c r="J106" s="74" t="s">
        <v>249</v>
      </c>
      <c r="K106" s="72" t="s">
        <v>135</v>
      </c>
      <c r="L106" s="72" t="s">
        <v>136</v>
      </c>
      <c r="M106" s="72" t="s">
        <v>137</v>
      </c>
      <c r="N106" s="122" t="s">
        <v>1133</v>
      </c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.75" customHeight="1">
      <c r="A107" s="10"/>
      <c r="B107" s="55" t="s">
        <v>612</v>
      </c>
      <c r="C107" s="84" t="s">
        <v>128</v>
      </c>
      <c r="D107" s="114" t="s">
        <v>613</v>
      </c>
      <c r="E107" s="114" t="s">
        <v>614</v>
      </c>
      <c r="F107" s="78">
        <v>1</v>
      </c>
      <c r="G107" s="79"/>
      <c r="H107" s="77">
        <v>0</v>
      </c>
      <c r="I107" s="45" t="s">
        <v>48</v>
      </c>
      <c r="J107" s="99">
        <f t="shared" ref="J107:J113" si="15">SUM(F107*H107)</f>
        <v>0</v>
      </c>
      <c r="K107" s="99">
        <f t="shared" ref="K107:K113" si="16">IF(C107="YES / SI",J107,0)</f>
        <v>0</v>
      </c>
      <c r="L107" s="106">
        <v>0.4</v>
      </c>
      <c r="M107" s="99">
        <f t="shared" ref="M107:M113" si="17">K107*L107</f>
        <v>0</v>
      </c>
      <c r="N107" s="76"/>
      <c r="O107" s="155"/>
      <c r="P107" s="155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.75" customHeight="1">
      <c r="A108" s="10"/>
      <c r="B108" s="55" t="s">
        <v>615</v>
      </c>
      <c r="C108" s="84" t="s">
        <v>128</v>
      </c>
      <c r="D108" s="114" t="s">
        <v>572</v>
      </c>
      <c r="E108" s="114" t="s">
        <v>551</v>
      </c>
      <c r="F108" s="78">
        <v>1</v>
      </c>
      <c r="G108" s="79"/>
      <c r="H108" s="77">
        <v>0</v>
      </c>
      <c r="I108" s="93" t="s">
        <v>48</v>
      </c>
      <c r="J108" s="99">
        <f t="shared" si="15"/>
        <v>0</v>
      </c>
      <c r="K108" s="99">
        <f t="shared" si="16"/>
        <v>0</v>
      </c>
      <c r="L108" s="106">
        <v>0.4</v>
      </c>
      <c r="M108" s="99">
        <f t="shared" si="17"/>
        <v>0</v>
      </c>
      <c r="N108" s="76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.75" customHeight="1">
      <c r="A109" s="10"/>
      <c r="B109" s="55" t="s">
        <v>616</v>
      </c>
      <c r="C109" s="84" t="s">
        <v>128</v>
      </c>
      <c r="D109" s="114" t="s">
        <v>553</v>
      </c>
      <c r="E109" s="114" t="s">
        <v>554</v>
      </c>
      <c r="F109" s="78">
        <v>1</v>
      </c>
      <c r="G109" s="79"/>
      <c r="H109" s="77">
        <v>0</v>
      </c>
      <c r="I109" s="45" t="s">
        <v>48</v>
      </c>
      <c r="J109" s="99">
        <f t="shared" si="15"/>
        <v>0</v>
      </c>
      <c r="K109" s="99">
        <f t="shared" si="16"/>
        <v>0</v>
      </c>
      <c r="L109" s="106">
        <v>0.4</v>
      </c>
      <c r="M109" s="99">
        <f t="shared" si="17"/>
        <v>0</v>
      </c>
      <c r="N109" s="76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.75" customHeight="1">
      <c r="A110" s="10"/>
      <c r="B110" s="55" t="s">
        <v>617</v>
      </c>
      <c r="C110" s="84" t="s">
        <v>128</v>
      </c>
      <c r="D110" s="114" t="s">
        <v>618</v>
      </c>
      <c r="E110" s="114" t="s">
        <v>619</v>
      </c>
      <c r="F110" s="78">
        <v>1</v>
      </c>
      <c r="G110" s="79"/>
      <c r="H110" s="77">
        <v>0</v>
      </c>
      <c r="I110" s="45" t="s">
        <v>48</v>
      </c>
      <c r="J110" s="99">
        <f t="shared" si="15"/>
        <v>0</v>
      </c>
      <c r="K110" s="99">
        <f t="shared" si="16"/>
        <v>0</v>
      </c>
      <c r="L110" s="106">
        <v>0.4</v>
      </c>
      <c r="M110" s="99">
        <f t="shared" si="17"/>
        <v>0</v>
      </c>
      <c r="N110" s="76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.75" customHeight="1">
      <c r="A111" s="10"/>
      <c r="B111" s="55" t="s">
        <v>620</v>
      </c>
      <c r="C111" s="84" t="s">
        <v>128</v>
      </c>
      <c r="D111" s="114" t="s">
        <v>418</v>
      </c>
      <c r="E111" s="114" t="s">
        <v>419</v>
      </c>
      <c r="F111" s="78">
        <v>1</v>
      </c>
      <c r="G111" s="79"/>
      <c r="H111" s="77">
        <v>0</v>
      </c>
      <c r="I111" s="93" t="s">
        <v>48</v>
      </c>
      <c r="J111" s="99">
        <f t="shared" si="15"/>
        <v>0</v>
      </c>
      <c r="K111" s="99">
        <f t="shared" si="16"/>
        <v>0</v>
      </c>
      <c r="L111" s="106">
        <v>0.2</v>
      </c>
      <c r="M111" s="99">
        <f t="shared" si="17"/>
        <v>0</v>
      </c>
      <c r="N111" s="76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.75" customHeight="1">
      <c r="A112" s="10"/>
      <c r="B112" s="55" t="s">
        <v>621</v>
      </c>
      <c r="C112" s="84" t="s">
        <v>128</v>
      </c>
      <c r="D112" s="114" t="s">
        <v>586</v>
      </c>
      <c r="E112" s="114" t="s">
        <v>587</v>
      </c>
      <c r="F112" s="78">
        <v>1</v>
      </c>
      <c r="G112" s="79"/>
      <c r="H112" s="77">
        <v>0</v>
      </c>
      <c r="I112" s="45" t="s">
        <v>48</v>
      </c>
      <c r="J112" s="99">
        <f t="shared" si="15"/>
        <v>0</v>
      </c>
      <c r="K112" s="99">
        <f t="shared" si="16"/>
        <v>0</v>
      </c>
      <c r="L112" s="106">
        <v>0.4</v>
      </c>
      <c r="M112" s="99">
        <f t="shared" si="17"/>
        <v>0</v>
      </c>
      <c r="N112" s="76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.75" customHeight="1">
      <c r="A113" s="10"/>
      <c r="B113" s="55" t="s">
        <v>622</v>
      </c>
      <c r="C113" s="84" t="s">
        <v>128</v>
      </c>
      <c r="D113" s="114" t="s">
        <v>608</v>
      </c>
      <c r="E113" s="114" t="s">
        <v>609</v>
      </c>
      <c r="F113" s="78">
        <v>1</v>
      </c>
      <c r="G113" s="79"/>
      <c r="H113" s="77">
        <v>0</v>
      </c>
      <c r="I113" s="45" t="s">
        <v>48</v>
      </c>
      <c r="J113" s="99">
        <f t="shared" si="15"/>
        <v>0</v>
      </c>
      <c r="K113" s="99">
        <f t="shared" si="16"/>
        <v>0</v>
      </c>
      <c r="L113" s="106">
        <v>0.4</v>
      </c>
      <c r="M113" s="99">
        <f t="shared" si="17"/>
        <v>0</v>
      </c>
      <c r="N113" s="76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9.75" customHeight="1">
      <c r="A114" s="10"/>
      <c r="B114" s="80" t="s">
        <v>61</v>
      </c>
      <c r="C114" s="128"/>
      <c r="D114" s="81" t="s">
        <v>623</v>
      </c>
      <c r="E114" s="81"/>
      <c r="F114" s="56"/>
      <c r="G114" s="56"/>
      <c r="H114" s="83"/>
      <c r="I114" s="45"/>
      <c r="J114" s="102">
        <f>SUM(J107:J113)</f>
        <v>0</v>
      </c>
      <c r="K114" s="102">
        <f>SUM(K107:K113)</f>
        <v>0</v>
      </c>
      <c r="L114" s="107"/>
      <c r="M114" s="102">
        <f>SUM(M107:M113)</f>
        <v>0</v>
      </c>
      <c r="N114" s="92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60.75" customHeight="1">
      <c r="A115" s="10"/>
      <c r="B115" s="69" t="s">
        <v>64</v>
      </c>
      <c r="C115" s="70" t="s">
        <v>130</v>
      </c>
      <c r="D115" s="71" t="s">
        <v>624</v>
      </c>
      <c r="E115" s="71"/>
      <c r="F115" s="70" t="s">
        <v>132</v>
      </c>
      <c r="G115" s="122" t="s">
        <v>133</v>
      </c>
      <c r="H115" s="73" t="s">
        <v>248</v>
      </c>
      <c r="I115" s="74" t="s">
        <v>134</v>
      </c>
      <c r="J115" s="74" t="s">
        <v>249</v>
      </c>
      <c r="K115" s="72" t="s">
        <v>135</v>
      </c>
      <c r="L115" s="72" t="s">
        <v>136</v>
      </c>
      <c r="M115" s="72" t="s">
        <v>137</v>
      </c>
      <c r="N115" s="122" t="s">
        <v>1133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.75" customHeight="1">
      <c r="A116" s="10"/>
      <c r="B116" s="55" t="s">
        <v>625</v>
      </c>
      <c r="C116" s="84" t="s">
        <v>128</v>
      </c>
      <c r="D116" s="114" t="s">
        <v>626</v>
      </c>
      <c r="E116" s="114" t="s">
        <v>627</v>
      </c>
      <c r="F116" s="78">
        <v>1</v>
      </c>
      <c r="G116" s="79"/>
      <c r="H116" s="77">
        <v>0</v>
      </c>
      <c r="I116" s="45" t="s">
        <v>48</v>
      </c>
      <c r="J116" s="99">
        <f t="shared" ref="J116:J123" si="18">SUM(F116*H116)</f>
        <v>0</v>
      </c>
      <c r="K116" s="99">
        <f t="shared" ref="K116:K123" si="19">IF(C116="YES / SI",J116,0)</f>
        <v>0</v>
      </c>
      <c r="L116" s="106">
        <v>0.4</v>
      </c>
      <c r="M116" s="99">
        <f t="shared" ref="M116:M123" si="20">K116*L116</f>
        <v>0</v>
      </c>
      <c r="N116" s="76"/>
      <c r="O116" s="155"/>
      <c r="P116" s="155"/>
      <c r="Q116" s="155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.75" customHeight="1">
      <c r="A117" s="10"/>
      <c r="B117" s="55" t="s">
        <v>628</v>
      </c>
      <c r="C117" s="84" t="s">
        <v>128</v>
      </c>
      <c r="D117" s="114" t="s">
        <v>572</v>
      </c>
      <c r="E117" s="114" t="s">
        <v>629</v>
      </c>
      <c r="F117" s="78">
        <v>1</v>
      </c>
      <c r="G117" s="79"/>
      <c r="H117" s="77">
        <v>0</v>
      </c>
      <c r="I117" s="45" t="s">
        <v>48</v>
      </c>
      <c r="J117" s="99">
        <f t="shared" si="18"/>
        <v>0</v>
      </c>
      <c r="K117" s="99">
        <f t="shared" si="19"/>
        <v>0</v>
      </c>
      <c r="L117" s="106">
        <v>0.4</v>
      </c>
      <c r="M117" s="99">
        <f t="shared" si="20"/>
        <v>0</v>
      </c>
      <c r="N117" s="76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.75" customHeight="1">
      <c r="A118" s="10"/>
      <c r="B118" s="55" t="s">
        <v>630</v>
      </c>
      <c r="C118" s="84" t="s">
        <v>128</v>
      </c>
      <c r="D118" s="114" t="s">
        <v>553</v>
      </c>
      <c r="E118" s="114" t="s">
        <v>631</v>
      </c>
      <c r="F118" s="78">
        <v>1</v>
      </c>
      <c r="G118" s="79"/>
      <c r="H118" s="77">
        <v>0</v>
      </c>
      <c r="I118" s="45" t="s">
        <v>48</v>
      </c>
      <c r="J118" s="99">
        <f t="shared" si="18"/>
        <v>0</v>
      </c>
      <c r="K118" s="99">
        <f t="shared" si="19"/>
        <v>0</v>
      </c>
      <c r="L118" s="106">
        <v>0.4</v>
      </c>
      <c r="M118" s="99">
        <f t="shared" si="20"/>
        <v>0</v>
      </c>
      <c r="N118" s="76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.75" customHeight="1">
      <c r="A119" s="10"/>
      <c r="B119" s="55" t="s">
        <v>632</v>
      </c>
      <c r="C119" s="84" t="s">
        <v>128</v>
      </c>
      <c r="D119" s="114" t="s">
        <v>633</v>
      </c>
      <c r="E119" s="114" t="s">
        <v>634</v>
      </c>
      <c r="F119" s="78">
        <v>1</v>
      </c>
      <c r="G119" s="79"/>
      <c r="H119" s="77">
        <v>0</v>
      </c>
      <c r="I119" s="45" t="s">
        <v>48</v>
      </c>
      <c r="J119" s="99">
        <f t="shared" si="18"/>
        <v>0</v>
      </c>
      <c r="K119" s="99">
        <f t="shared" si="19"/>
        <v>0</v>
      </c>
      <c r="L119" s="106">
        <v>0.4</v>
      </c>
      <c r="M119" s="99">
        <f t="shared" si="20"/>
        <v>0</v>
      </c>
      <c r="N119" s="76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.75" customHeight="1">
      <c r="A120" s="10"/>
      <c r="B120" s="55" t="s">
        <v>635</v>
      </c>
      <c r="C120" s="84" t="s">
        <v>128</v>
      </c>
      <c r="D120" s="114" t="s">
        <v>636</v>
      </c>
      <c r="E120" s="114" t="s">
        <v>637</v>
      </c>
      <c r="F120" s="78">
        <v>1</v>
      </c>
      <c r="G120" s="79"/>
      <c r="H120" s="77">
        <v>0</v>
      </c>
      <c r="I120" s="45" t="s">
        <v>48</v>
      </c>
      <c r="J120" s="99">
        <f t="shared" si="18"/>
        <v>0</v>
      </c>
      <c r="K120" s="99">
        <f t="shared" si="19"/>
        <v>0</v>
      </c>
      <c r="L120" s="106">
        <v>0.4</v>
      </c>
      <c r="M120" s="99">
        <f t="shared" si="20"/>
        <v>0</v>
      </c>
      <c r="N120" s="76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.75" customHeight="1">
      <c r="A121" s="10"/>
      <c r="B121" s="55" t="s">
        <v>638</v>
      </c>
      <c r="C121" s="84" t="s">
        <v>128</v>
      </c>
      <c r="D121" s="114" t="s">
        <v>418</v>
      </c>
      <c r="E121" s="114" t="s">
        <v>419</v>
      </c>
      <c r="F121" s="78">
        <v>1</v>
      </c>
      <c r="G121" s="79"/>
      <c r="H121" s="77">
        <v>0</v>
      </c>
      <c r="I121" s="45" t="s">
        <v>48</v>
      </c>
      <c r="J121" s="99">
        <f t="shared" si="18"/>
        <v>0</v>
      </c>
      <c r="K121" s="99">
        <f t="shared" si="19"/>
        <v>0</v>
      </c>
      <c r="L121" s="106">
        <v>0.2</v>
      </c>
      <c r="M121" s="99">
        <f t="shared" si="20"/>
        <v>0</v>
      </c>
      <c r="N121" s="76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.75" customHeight="1">
      <c r="A122" s="10"/>
      <c r="B122" s="55" t="s">
        <v>639</v>
      </c>
      <c r="C122" s="84" t="s">
        <v>128</v>
      </c>
      <c r="D122" s="114" t="s">
        <v>586</v>
      </c>
      <c r="E122" s="114" t="s">
        <v>587</v>
      </c>
      <c r="F122" s="78">
        <v>1</v>
      </c>
      <c r="G122" s="79"/>
      <c r="H122" s="77">
        <v>0</v>
      </c>
      <c r="I122" s="45" t="s">
        <v>48</v>
      </c>
      <c r="J122" s="99">
        <f t="shared" si="18"/>
        <v>0</v>
      </c>
      <c r="K122" s="99">
        <f t="shared" si="19"/>
        <v>0</v>
      </c>
      <c r="L122" s="106">
        <v>0.4</v>
      </c>
      <c r="M122" s="99">
        <f t="shared" si="20"/>
        <v>0</v>
      </c>
      <c r="N122" s="76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.75" customHeight="1">
      <c r="A123" s="10"/>
      <c r="B123" s="55" t="s">
        <v>640</v>
      </c>
      <c r="C123" s="84" t="s">
        <v>128</v>
      </c>
      <c r="D123" s="114" t="s">
        <v>608</v>
      </c>
      <c r="E123" s="114" t="s">
        <v>609</v>
      </c>
      <c r="F123" s="78">
        <v>1</v>
      </c>
      <c r="G123" s="79"/>
      <c r="H123" s="77">
        <v>0</v>
      </c>
      <c r="I123" s="45" t="s">
        <v>48</v>
      </c>
      <c r="J123" s="99">
        <f t="shared" si="18"/>
        <v>0</v>
      </c>
      <c r="K123" s="99">
        <f t="shared" si="19"/>
        <v>0</v>
      </c>
      <c r="L123" s="106">
        <v>0.4</v>
      </c>
      <c r="M123" s="99">
        <f t="shared" si="20"/>
        <v>0</v>
      </c>
      <c r="N123" s="76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9.75" customHeight="1">
      <c r="A124" s="10"/>
      <c r="B124" s="80" t="s">
        <v>64</v>
      </c>
      <c r="C124" s="128"/>
      <c r="D124" s="81" t="s">
        <v>641</v>
      </c>
      <c r="E124" s="81"/>
      <c r="F124" s="56"/>
      <c r="G124" s="56"/>
      <c r="H124" s="83"/>
      <c r="I124" s="101"/>
      <c r="J124" s="102">
        <f>SUM(J116:J123)</f>
        <v>0</v>
      </c>
      <c r="K124" s="102">
        <f>SUM(K116:K123)</f>
        <v>0</v>
      </c>
      <c r="L124" s="107"/>
      <c r="M124" s="102">
        <f>SUM(M116:M123)</f>
        <v>0</v>
      </c>
      <c r="N124" s="92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60.75" customHeight="1">
      <c r="A125" s="10"/>
      <c r="B125" s="69" t="s">
        <v>67</v>
      </c>
      <c r="C125" s="70" t="s">
        <v>130</v>
      </c>
      <c r="D125" s="71" t="s">
        <v>642</v>
      </c>
      <c r="E125" s="71"/>
      <c r="F125" s="70" t="s">
        <v>132</v>
      </c>
      <c r="G125" s="122" t="s">
        <v>133</v>
      </c>
      <c r="H125" s="73" t="s">
        <v>248</v>
      </c>
      <c r="I125" s="74" t="s">
        <v>134</v>
      </c>
      <c r="J125" s="74" t="s">
        <v>249</v>
      </c>
      <c r="K125" s="72" t="s">
        <v>135</v>
      </c>
      <c r="L125" s="72" t="s">
        <v>136</v>
      </c>
      <c r="M125" s="72" t="s">
        <v>137</v>
      </c>
      <c r="N125" s="122" t="s">
        <v>1133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.75" customHeight="1">
      <c r="A126" s="10"/>
      <c r="B126" s="55" t="s">
        <v>643</v>
      </c>
      <c r="C126" s="84" t="s">
        <v>128</v>
      </c>
      <c r="D126" s="113" t="s">
        <v>644</v>
      </c>
      <c r="E126" s="113" t="s">
        <v>645</v>
      </c>
      <c r="F126" s="78">
        <v>1</v>
      </c>
      <c r="G126" s="79"/>
      <c r="H126" s="77">
        <v>0</v>
      </c>
      <c r="I126" s="93" t="s">
        <v>48</v>
      </c>
      <c r="J126" s="99">
        <f>F126*H126</f>
        <v>0</v>
      </c>
      <c r="K126" s="99">
        <f t="shared" ref="K126:K158" si="21">IF(C126="YES / SI",J126,0)</f>
        <v>0</v>
      </c>
      <c r="L126" s="106">
        <v>0.4</v>
      </c>
      <c r="M126" s="99">
        <f t="shared" ref="M126:M158" si="22">K126*L126</f>
        <v>0</v>
      </c>
      <c r="N126" s="76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.75" customHeight="1">
      <c r="A127" s="10"/>
      <c r="B127" s="55" t="s">
        <v>646</v>
      </c>
      <c r="C127" s="84" t="s">
        <v>128</v>
      </c>
      <c r="D127" s="114" t="s">
        <v>647</v>
      </c>
      <c r="E127" s="114" t="s">
        <v>648</v>
      </c>
      <c r="F127" s="78">
        <v>1</v>
      </c>
      <c r="G127" s="79"/>
      <c r="H127" s="77">
        <v>0</v>
      </c>
      <c r="I127" s="45" t="s">
        <v>48</v>
      </c>
      <c r="J127" s="100">
        <f>F127*H127</f>
        <v>0</v>
      </c>
      <c r="K127" s="99">
        <f t="shared" si="21"/>
        <v>0</v>
      </c>
      <c r="L127" s="106">
        <v>0.4</v>
      </c>
      <c r="M127" s="99">
        <f t="shared" si="22"/>
        <v>0</v>
      </c>
      <c r="N127" s="76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.75" customHeight="1">
      <c r="A128" s="10"/>
      <c r="B128" s="55" t="s">
        <v>649</v>
      </c>
      <c r="C128" s="84" t="s">
        <v>128</v>
      </c>
      <c r="D128" s="114" t="s">
        <v>650</v>
      </c>
      <c r="E128" s="114" t="s">
        <v>651</v>
      </c>
      <c r="F128" s="78">
        <v>1</v>
      </c>
      <c r="G128" s="79"/>
      <c r="H128" s="77">
        <v>0</v>
      </c>
      <c r="I128" s="45" t="s">
        <v>48</v>
      </c>
      <c r="J128" s="100">
        <f t="shared" ref="J128:J158" si="23">SUM(F128*H128)</f>
        <v>0</v>
      </c>
      <c r="K128" s="99">
        <f t="shared" si="21"/>
        <v>0</v>
      </c>
      <c r="L128" s="106">
        <v>0.4</v>
      </c>
      <c r="M128" s="99">
        <f t="shared" si="22"/>
        <v>0</v>
      </c>
      <c r="N128" s="76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.75" customHeight="1">
      <c r="A129" s="10"/>
      <c r="B129" s="55" t="s">
        <v>652</v>
      </c>
      <c r="C129" s="84" t="s">
        <v>128</v>
      </c>
      <c r="D129" s="114" t="s">
        <v>653</v>
      </c>
      <c r="E129" s="114" t="s">
        <v>654</v>
      </c>
      <c r="F129" s="78">
        <v>1</v>
      </c>
      <c r="G129" s="79"/>
      <c r="H129" s="77">
        <v>0</v>
      </c>
      <c r="I129" s="45" t="s">
        <v>48</v>
      </c>
      <c r="J129" s="100">
        <f t="shared" si="23"/>
        <v>0</v>
      </c>
      <c r="K129" s="99">
        <f t="shared" si="21"/>
        <v>0</v>
      </c>
      <c r="L129" s="106">
        <v>0.4</v>
      </c>
      <c r="M129" s="99">
        <f t="shared" si="22"/>
        <v>0</v>
      </c>
      <c r="N129" s="76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.75" customHeight="1">
      <c r="A130" s="10"/>
      <c r="B130" s="55" t="s">
        <v>655</v>
      </c>
      <c r="C130" s="84" t="s">
        <v>128</v>
      </c>
      <c r="D130" s="114" t="s">
        <v>656</v>
      </c>
      <c r="E130" s="114" t="s">
        <v>657</v>
      </c>
      <c r="F130" s="78">
        <v>1</v>
      </c>
      <c r="G130" s="79"/>
      <c r="H130" s="77">
        <v>0</v>
      </c>
      <c r="I130" s="45" t="s">
        <v>48</v>
      </c>
      <c r="J130" s="100">
        <f t="shared" si="23"/>
        <v>0</v>
      </c>
      <c r="K130" s="99">
        <f t="shared" si="21"/>
        <v>0</v>
      </c>
      <c r="L130" s="106">
        <v>0.4</v>
      </c>
      <c r="M130" s="99">
        <f t="shared" si="22"/>
        <v>0</v>
      </c>
      <c r="N130" s="76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.75" customHeight="1">
      <c r="A131" s="10"/>
      <c r="B131" s="55" t="s">
        <v>658</v>
      </c>
      <c r="C131" s="84" t="s">
        <v>128</v>
      </c>
      <c r="D131" s="114" t="s">
        <v>659</v>
      </c>
      <c r="E131" s="114" t="s">
        <v>660</v>
      </c>
      <c r="F131" s="78">
        <v>1</v>
      </c>
      <c r="G131" s="79"/>
      <c r="H131" s="77">
        <v>0</v>
      </c>
      <c r="I131" s="45" t="s">
        <v>48</v>
      </c>
      <c r="J131" s="100">
        <f t="shared" si="23"/>
        <v>0</v>
      </c>
      <c r="K131" s="99">
        <f t="shared" si="21"/>
        <v>0</v>
      </c>
      <c r="L131" s="106">
        <v>0.4</v>
      </c>
      <c r="M131" s="99">
        <f t="shared" si="22"/>
        <v>0</v>
      </c>
      <c r="N131" s="76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.75" customHeight="1">
      <c r="A132" s="10"/>
      <c r="B132" s="55" t="s">
        <v>661</v>
      </c>
      <c r="C132" s="84" t="s">
        <v>128</v>
      </c>
      <c r="D132" s="114" t="s">
        <v>662</v>
      </c>
      <c r="E132" s="114" t="s">
        <v>663</v>
      </c>
      <c r="F132" s="78">
        <v>1</v>
      </c>
      <c r="G132" s="79"/>
      <c r="H132" s="77">
        <v>0</v>
      </c>
      <c r="I132" s="45" t="s">
        <v>48</v>
      </c>
      <c r="J132" s="100">
        <f t="shared" si="23"/>
        <v>0</v>
      </c>
      <c r="K132" s="99">
        <f t="shared" si="21"/>
        <v>0</v>
      </c>
      <c r="L132" s="106">
        <v>0.4</v>
      </c>
      <c r="M132" s="99">
        <f t="shared" si="22"/>
        <v>0</v>
      </c>
      <c r="N132" s="76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.75" customHeight="1">
      <c r="A133" s="10"/>
      <c r="B133" s="55" t="s">
        <v>664</v>
      </c>
      <c r="C133" s="84" t="s">
        <v>128</v>
      </c>
      <c r="D133" s="114" t="s">
        <v>665</v>
      </c>
      <c r="E133" s="114" t="s">
        <v>666</v>
      </c>
      <c r="F133" s="78">
        <v>1</v>
      </c>
      <c r="G133" s="79"/>
      <c r="H133" s="77">
        <v>0</v>
      </c>
      <c r="I133" s="93" t="s">
        <v>48</v>
      </c>
      <c r="J133" s="100">
        <f t="shared" si="23"/>
        <v>0</v>
      </c>
      <c r="K133" s="99">
        <f t="shared" si="21"/>
        <v>0</v>
      </c>
      <c r="L133" s="106">
        <v>0.4</v>
      </c>
      <c r="M133" s="99">
        <f t="shared" si="22"/>
        <v>0</v>
      </c>
      <c r="N133" s="76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.75" customHeight="1">
      <c r="A134" s="10"/>
      <c r="B134" s="55" t="s">
        <v>667</v>
      </c>
      <c r="C134" s="84" t="s">
        <v>128</v>
      </c>
      <c r="D134" s="114" t="s">
        <v>668</v>
      </c>
      <c r="E134" s="114" t="s">
        <v>669</v>
      </c>
      <c r="F134" s="78">
        <v>1</v>
      </c>
      <c r="G134" s="79"/>
      <c r="H134" s="77">
        <v>0</v>
      </c>
      <c r="I134" s="45" t="s">
        <v>48</v>
      </c>
      <c r="J134" s="100">
        <f t="shared" si="23"/>
        <v>0</v>
      </c>
      <c r="K134" s="99">
        <f t="shared" si="21"/>
        <v>0</v>
      </c>
      <c r="L134" s="106">
        <v>0.4</v>
      </c>
      <c r="M134" s="99">
        <f t="shared" si="22"/>
        <v>0</v>
      </c>
      <c r="N134" s="76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.75" customHeight="1">
      <c r="A135" s="10"/>
      <c r="B135" s="55" t="s">
        <v>670</v>
      </c>
      <c r="C135" s="84" t="s">
        <v>128</v>
      </c>
      <c r="D135" s="114" t="s">
        <v>671</v>
      </c>
      <c r="E135" s="114" t="s">
        <v>672</v>
      </c>
      <c r="F135" s="78">
        <v>1</v>
      </c>
      <c r="G135" s="79"/>
      <c r="H135" s="77">
        <v>0</v>
      </c>
      <c r="I135" s="45" t="s">
        <v>48</v>
      </c>
      <c r="J135" s="100">
        <f t="shared" si="23"/>
        <v>0</v>
      </c>
      <c r="K135" s="99">
        <f t="shared" si="21"/>
        <v>0</v>
      </c>
      <c r="L135" s="106">
        <v>0.4</v>
      </c>
      <c r="M135" s="99">
        <f t="shared" si="22"/>
        <v>0</v>
      </c>
      <c r="N135" s="76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.75" customHeight="1">
      <c r="A136" s="10"/>
      <c r="B136" s="55" t="s">
        <v>673</v>
      </c>
      <c r="C136" s="84" t="s">
        <v>128</v>
      </c>
      <c r="D136" s="114" t="s">
        <v>674</v>
      </c>
      <c r="E136" s="114" t="s">
        <v>675</v>
      </c>
      <c r="F136" s="78">
        <v>1</v>
      </c>
      <c r="G136" s="79"/>
      <c r="H136" s="77">
        <v>0</v>
      </c>
      <c r="I136" s="45" t="s">
        <v>48</v>
      </c>
      <c r="J136" s="100">
        <f t="shared" si="23"/>
        <v>0</v>
      </c>
      <c r="K136" s="99">
        <f t="shared" si="21"/>
        <v>0</v>
      </c>
      <c r="L136" s="106">
        <v>0.4</v>
      </c>
      <c r="M136" s="99">
        <f t="shared" si="22"/>
        <v>0</v>
      </c>
      <c r="N136" s="76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.75" customHeight="1">
      <c r="A137" s="10"/>
      <c r="B137" s="55" t="s">
        <v>676</v>
      </c>
      <c r="C137" s="84" t="s">
        <v>128</v>
      </c>
      <c r="D137" s="114" t="s">
        <v>677</v>
      </c>
      <c r="E137" s="114" t="s">
        <v>678</v>
      </c>
      <c r="F137" s="78">
        <v>1</v>
      </c>
      <c r="G137" s="79"/>
      <c r="H137" s="77">
        <v>0</v>
      </c>
      <c r="I137" s="93" t="s">
        <v>48</v>
      </c>
      <c r="J137" s="100">
        <f t="shared" si="23"/>
        <v>0</v>
      </c>
      <c r="K137" s="99">
        <f t="shared" si="21"/>
        <v>0</v>
      </c>
      <c r="L137" s="106">
        <v>0.4</v>
      </c>
      <c r="M137" s="99">
        <f t="shared" si="22"/>
        <v>0</v>
      </c>
      <c r="N137" s="76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.75" customHeight="1">
      <c r="A138" s="10"/>
      <c r="B138" s="55" t="s">
        <v>679</v>
      </c>
      <c r="C138" s="84" t="s">
        <v>128</v>
      </c>
      <c r="D138" s="114" t="s">
        <v>680</v>
      </c>
      <c r="E138" s="114" t="s">
        <v>681</v>
      </c>
      <c r="F138" s="78">
        <v>1</v>
      </c>
      <c r="G138" s="79"/>
      <c r="H138" s="77">
        <v>0</v>
      </c>
      <c r="I138" s="45" t="s">
        <v>48</v>
      </c>
      <c r="J138" s="100">
        <f t="shared" si="23"/>
        <v>0</v>
      </c>
      <c r="K138" s="99">
        <f t="shared" si="21"/>
        <v>0</v>
      </c>
      <c r="L138" s="106">
        <v>0.4</v>
      </c>
      <c r="M138" s="99">
        <f t="shared" si="22"/>
        <v>0</v>
      </c>
      <c r="N138" s="76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.75" customHeight="1">
      <c r="A139" s="10"/>
      <c r="B139" s="55" t="s">
        <v>682</v>
      </c>
      <c r="C139" s="84" t="s">
        <v>128</v>
      </c>
      <c r="D139" s="114" t="s">
        <v>683</v>
      </c>
      <c r="E139" s="114" t="s">
        <v>684</v>
      </c>
      <c r="F139" s="78">
        <v>1</v>
      </c>
      <c r="G139" s="79"/>
      <c r="H139" s="77">
        <v>0</v>
      </c>
      <c r="I139" s="45" t="s">
        <v>48</v>
      </c>
      <c r="J139" s="100">
        <f t="shared" si="23"/>
        <v>0</v>
      </c>
      <c r="K139" s="99">
        <f t="shared" si="21"/>
        <v>0</v>
      </c>
      <c r="L139" s="106">
        <v>0.4</v>
      </c>
      <c r="M139" s="99">
        <f t="shared" si="22"/>
        <v>0</v>
      </c>
      <c r="N139" s="76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.75" customHeight="1">
      <c r="A140" s="10"/>
      <c r="B140" s="55" t="s">
        <v>685</v>
      </c>
      <c r="C140" s="84" t="s">
        <v>128</v>
      </c>
      <c r="D140" s="114" t="s">
        <v>686</v>
      </c>
      <c r="E140" s="114" t="s">
        <v>687</v>
      </c>
      <c r="F140" s="78">
        <v>1</v>
      </c>
      <c r="G140" s="79"/>
      <c r="H140" s="77">
        <v>0</v>
      </c>
      <c r="I140" s="45" t="s">
        <v>48</v>
      </c>
      <c r="J140" s="100">
        <f t="shared" si="23"/>
        <v>0</v>
      </c>
      <c r="K140" s="99">
        <f t="shared" si="21"/>
        <v>0</v>
      </c>
      <c r="L140" s="106">
        <v>0.4</v>
      </c>
      <c r="M140" s="99">
        <f t="shared" si="22"/>
        <v>0</v>
      </c>
      <c r="N140" s="76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.75" customHeight="1">
      <c r="A141" s="10"/>
      <c r="B141" s="55" t="s">
        <v>688</v>
      </c>
      <c r="C141" s="84" t="s">
        <v>128</v>
      </c>
      <c r="D141" s="114" t="s">
        <v>689</v>
      </c>
      <c r="E141" s="114" t="s">
        <v>690</v>
      </c>
      <c r="F141" s="78">
        <v>1</v>
      </c>
      <c r="G141" s="79"/>
      <c r="H141" s="77">
        <v>0</v>
      </c>
      <c r="I141" s="45" t="s">
        <v>48</v>
      </c>
      <c r="J141" s="100">
        <f t="shared" si="23"/>
        <v>0</v>
      </c>
      <c r="K141" s="99">
        <f t="shared" si="21"/>
        <v>0</v>
      </c>
      <c r="L141" s="106">
        <v>0.4</v>
      </c>
      <c r="M141" s="99">
        <f t="shared" si="22"/>
        <v>0</v>
      </c>
      <c r="N141" s="76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.75" customHeight="1">
      <c r="A142" s="10"/>
      <c r="B142" s="55" t="s">
        <v>691</v>
      </c>
      <c r="C142" s="84" t="s">
        <v>128</v>
      </c>
      <c r="D142" s="114" t="s">
        <v>692</v>
      </c>
      <c r="E142" s="114" t="s">
        <v>693</v>
      </c>
      <c r="F142" s="78">
        <v>1</v>
      </c>
      <c r="G142" s="79"/>
      <c r="H142" s="77">
        <v>0</v>
      </c>
      <c r="I142" s="45" t="s">
        <v>48</v>
      </c>
      <c r="J142" s="100">
        <f t="shared" si="23"/>
        <v>0</v>
      </c>
      <c r="K142" s="99">
        <f t="shared" si="21"/>
        <v>0</v>
      </c>
      <c r="L142" s="106">
        <v>0.4</v>
      </c>
      <c r="M142" s="99">
        <f t="shared" si="22"/>
        <v>0</v>
      </c>
      <c r="N142" s="76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.75" customHeight="1">
      <c r="A143" s="10"/>
      <c r="B143" s="55" t="s">
        <v>694</v>
      </c>
      <c r="C143" s="84" t="s">
        <v>128</v>
      </c>
      <c r="D143" s="114" t="s">
        <v>695</v>
      </c>
      <c r="E143" s="114" t="s">
        <v>696</v>
      </c>
      <c r="F143" s="78">
        <v>1</v>
      </c>
      <c r="G143" s="79"/>
      <c r="H143" s="77">
        <v>0</v>
      </c>
      <c r="I143" s="45" t="s">
        <v>48</v>
      </c>
      <c r="J143" s="100">
        <f t="shared" si="23"/>
        <v>0</v>
      </c>
      <c r="K143" s="99">
        <f t="shared" si="21"/>
        <v>0</v>
      </c>
      <c r="L143" s="106">
        <v>0.4</v>
      </c>
      <c r="M143" s="99">
        <f t="shared" si="22"/>
        <v>0</v>
      </c>
      <c r="N143" s="76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.75" customHeight="1">
      <c r="A144" s="10"/>
      <c r="B144" s="55" t="s">
        <v>697</v>
      </c>
      <c r="C144" s="84" t="s">
        <v>128</v>
      </c>
      <c r="D144" s="114" t="s">
        <v>698</v>
      </c>
      <c r="E144" s="114" t="s">
        <v>699</v>
      </c>
      <c r="F144" s="78">
        <v>1</v>
      </c>
      <c r="G144" s="79"/>
      <c r="H144" s="77">
        <v>0</v>
      </c>
      <c r="I144" s="45" t="s">
        <v>48</v>
      </c>
      <c r="J144" s="100">
        <f t="shared" si="23"/>
        <v>0</v>
      </c>
      <c r="K144" s="99">
        <f t="shared" si="21"/>
        <v>0</v>
      </c>
      <c r="L144" s="106">
        <v>0.4</v>
      </c>
      <c r="M144" s="99">
        <f t="shared" si="22"/>
        <v>0</v>
      </c>
      <c r="N144" s="76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.75" customHeight="1">
      <c r="A145" s="10"/>
      <c r="B145" s="55" t="s">
        <v>700</v>
      </c>
      <c r="C145" s="84" t="s">
        <v>128</v>
      </c>
      <c r="D145" s="114" t="s">
        <v>701</v>
      </c>
      <c r="E145" s="114" t="s">
        <v>702</v>
      </c>
      <c r="F145" s="78">
        <v>1</v>
      </c>
      <c r="G145" s="79"/>
      <c r="H145" s="77">
        <v>0</v>
      </c>
      <c r="I145" s="45" t="s">
        <v>48</v>
      </c>
      <c r="J145" s="100">
        <f t="shared" si="23"/>
        <v>0</v>
      </c>
      <c r="K145" s="99">
        <f t="shared" si="21"/>
        <v>0</v>
      </c>
      <c r="L145" s="106">
        <v>0.4</v>
      </c>
      <c r="M145" s="99">
        <f t="shared" si="22"/>
        <v>0</v>
      </c>
      <c r="N145" s="76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.75" customHeight="1">
      <c r="A146" s="10"/>
      <c r="B146" s="55" t="s">
        <v>703</v>
      </c>
      <c r="C146" s="84" t="s">
        <v>128</v>
      </c>
      <c r="D146" s="114" t="s">
        <v>704</v>
      </c>
      <c r="E146" s="114" t="s">
        <v>705</v>
      </c>
      <c r="F146" s="78">
        <v>1</v>
      </c>
      <c r="G146" s="79"/>
      <c r="H146" s="77">
        <v>0</v>
      </c>
      <c r="I146" s="45" t="s">
        <v>48</v>
      </c>
      <c r="J146" s="100">
        <f t="shared" si="23"/>
        <v>0</v>
      </c>
      <c r="K146" s="99">
        <f t="shared" si="21"/>
        <v>0</v>
      </c>
      <c r="L146" s="106">
        <v>0.4</v>
      </c>
      <c r="M146" s="99">
        <f t="shared" si="22"/>
        <v>0</v>
      </c>
      <c r="N146" s="76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.75" customHeight="1">
      <c r="A147" s="10"/>
      <c r="B147" s="55" t="s">
        <v>706</v>
      </c>
      <c r="C147" s="84" t="s">
        <v>128</v>
      </c>
      <c r="D147" s="114" t="s">
        <v>707</v>
      </c>
      <c r="E147" s="114" t="s">
        <v>708</v>
      </c>
      <c r="F147" s="78">
        <v>1</v>
      </c>
      <c r="G147" s="79"/>
      <c r="H147" s="77">
        <v>0</v>
      </c>
      <c r="I147" s="45" t="s">
        <v>48</v>
      </c>
      <c r="J147" s="100">
        <f t="shared" si="23"/>
        <v>0</v>
      </c>
      <c r="K147" s="99">
        <f t="shared" si="21"/>
        <v>0</v>
      </c>
      <c r="L147" s="106">
        <v>0.4</v>
      </c>
      <c r="M147" s="99">
        <f t="shared" si="22"/>
        <v>0</v>
      </c>
      <c r="N147" s="76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.75" customHeight="1">
      <c r="A148" s="10"/>
      <c r="B148" s="55" t="s">
        <v>709</v>
      </c>
      <c r="C148" s="84" t="s">
        <v>128</v>
      </c>
      <c r="D148" s="114" t="s">
        <v>710</v>
      </c>
      <c r="E148" s="114" t="s">
        <v>711</v>
      </c>
      <c r="F148" s="78">
        <v>1</v>
      </c>
      <c r="G148" s="79"/>
      <c r="H148" s="77">
        <v>0</v>
      </c>
      <c r="I148" s="45" t="s">
        <v>48</v>
      </c>
      <c r="J148" s="100">
        <f t="shared" si="23"/>
        <v>0</v>
      </c>
      <c r="K148" s="99">
        <f t="shared" si="21"/>
        <v>0</v>
      </c>
      <c r="L148" s="106">
        <v>0.4</v>
      </c>
      <c r="M148" s="99">
        <f t="shared" si="22"/>
        <v>0</v>
      </c>
      <c r="N148" s="76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.75" customHeight="1">
      <c r="A149" s="10"/>
      <c r="B149" s="55" t="s">
        <v>712</v>
      </c>
      <c r="C149" s="84" t="s">
        <v>128</v>
      </c>
      <c r="D149" s="114" t="s">
        <v>713</v>
      </c>
      <c r="E149" s="114" t="s">
        <v>714</v>
      </c>
      <c r="F149" s="78">
        <v>1</v>
      </c>
      <c r="G149" s="79"/>
      <c r="H149" s="77">
        <v>0</v>
      </c>
      <c r="I149" s="45" t="s">
        <v>48</v>
      </c>
      <c r="J149" s="100">
        <f t="shared" si="23"/>
        <v>0</v>
      </c>
      <c r="K149" s="99">
        <f t="shared" si="21"/>
        <v>0</v>
      </c>
      <c r="L149" s="106">
        <v>0.4</v>
      </c>
      <c r="M149" s="99">
        <f t="shared" si="22"/>
        <v>0</v>
      </c>
      <c r="N149" s="76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.75" customHeight="1">
      <c r="A150" s="10"/>
      <c r="B150" s="55" t="s">
        <v>715</v>
      </c>
      <c r="C150" s="84" t="s">
        <v>128</v>
      </c>
      <c r="D150" s="114" t="s">
        <v>716</v>
      </c>
      <c r="E150" s="114" t="s">
        <v>717</v>
      </c>
      <c r="F150" s="78">
        <v>1</v>
      </c>
      <c r="G150" s="79"/>
      <c r="H150" s="77">
        <v>0</v>
      </c>
      <c r="I150" s="45" t="s">
        <v>48</v>
      </c>
      <c r="J150" s="100">
        <f t="shared" si="23"/>
        <v>0</v>
      </c>
      <c r="K150" s="99">
        <f t="shared" si="21"/>
        <v>0</v>
      </c>
      <c r="L150" s="106">
        <v>0.4</v>
      </c>
      <c r="M150" s="99">
        <f t="shared" si="22"/>
        <v>0</v>
      </c>
      <c r="N150" s="76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.75" customHeight="1">
      <c r="A151" s="10"/>
      <c r="B151" s="55" t="s">
        <v>718</v>
      </c>
      <c r="C151" s="84" t="s">
        <v>128</v>
      </c>
      <c r="D151" s="114" t="s">
        <v>719</v>
      </c>
      <c r="E151" s="114" t="s">
        <v>720</v>
      </c>
      <c r="F151" s="78">
        <v>1</v>
      </c>
      <c r="G151" s="79"/>
      <c r="H151" s="77">
        <v>0</v>
      </c>
      <c r="I151" s="45" t="s">
        <v>48</v>
      </c>
      <c r="J151" s="100">
        <f t="shared" si="23"/>
        <v>0</v>
      </c>
      <c r="K151" s="99">
        <f t="shared" si="21"/>
        <v>0</v>
      </c>
      <c r="L151" s="106">
        <v>0.4</v>
      </c>
      <c r="M151" s="99">
        <f t="shared" si="22"/>
        <v>0</v>
      </c>
      <c r="N151" s="76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.75" customHeight="1">
      <c r="A152" s="10"/>
      <c r="B152" s="55" t="s">
        <v>721</v>
      </c>
      <c r="C152" s="84" t="s">
        <v>128</v>
      </c>
      <c r="D152" s="114" t="s">
        <v>722</v>
      </c>
      <c r="E152" s="114" t="s">
        <v>723</v>
      </c>
      <c r="F152" s="78">
        <v>1</v>
      </c>
      <c r="G152" s="79"/>
      <c r="H152" s="77">
        <v>0</v>
      </c>
      <c r="I152" s="45" t="s">
        <v>48</v>
      </c>
      <c r="J152" s="100">
        <f t="shared" si="23"/>
        <v>0</v>
      </c>
      <c r="K152" s="99">
        <f t="shared" si="21"/>
        <v>0</v>
      </c>
      <c r="L152" s="106">
        <v>0.4</v>
      </c>
      <c r="M152" s="99">
        <f t="shared" si="22"/>
        <v>0</v>
      </c>
      <c r="N152" s="76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.75" customHeight="1">
      <c r="A153" s="10"/>
      <c r="B153" s="55" t="s">
        <v>724</v>
      </c>
      <c r="C153" s="84" t="s">
        <v>128</v>
      </c>
      <c r="D153" s="114" t="s">
        <v>725</v>
      </c>
      <c r="E153" s="114" t="s">
        <v>726</v>
      </c>
      <c r="F153" s="78">
        <v>1</v>
      </c>
      <c r="G153" s="79"/>
      <c r="H153" s="77">
        <v>0</v>
      </c>
      <c r="I153" s="45" t="s">
        <v>48</v>
      </c>
      <c r="J153" s="100">
        <f t="shared" si="23"/>
        <v>0</v>
      </c>
      <c r="K153" s="99">
        <f t="shared" si="21"/>
        <v>0</v>
      </c>
      <c r="L153" s="106">
        <v>0.4</v>
      </c>
      <c r="M153" s="99">
        <f t="shared" si="22"/>
        <v>0</v>
      </c>
      <c r="N153" s="76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.75" customHeight="1">
      <c r="A154" s="10"/>
      <c r="B154" s="55" t="s">
        <v>727</v>
      </c>
      <c r="C154" s="84" t="s">
        <v>128</v>
      </c>
      <c r="D154" s="114" t="s">
        <v>728</v>
      </c>
      <c r="E154" s="114" t="s">
        <v>729</v>
      </c>
      <c r="F154" s="78">
        <v>1</v>
      </c>
      <c r="G154" s="79"/>
      <c r="H154" s="77">
        <v>0</v>
      </c>
      <c r="I154" s="45" t="s">
        <v>48</v>
      </c>
      <c r="J154" s="100">
        <f t="shared" si="23"/>
        <v>0</v>
      </c>
      <c r="K154" s="99">
        <f t="shared" si="21"/>
        <v>0</v>
      </c>
      <c r="L154" s="106">
        <v>0.4</v>
      </c>
      <c r="M154" s="99">
        <f t="shared" si="22"/>
        <v>0</v>
      </c>
      <c r="N154" s="76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.75" customHeight="1">
      <c r="A155" s="10"/>
      <c r="B155" s="55" t="s">
        <v>730</v>
      </c>
      <c r="C155" s="84" t="s">
        <v>128</v>
      </c>
      <c r="D155" s="114" t="s">
        <v>731</v>
      </c>
      <c r="E155" s="114" t="s">
        <v>732</v>
      </c>
      <c r="F155" s="78">
        <v>1</v>
      </c>
      <c r="G155" s="79"/>
      <c r="H155" s="77">
        <v>0</v>
      </c>
      <c r="I155" s="45" t="s">
        <v>48</v>
      </c>
      <c r="J155" s="100">
        <f t="shared" si="23"/>
        <v>0</v>
      </c>
      <c r="K155" s="99">
        <f t="shared" si="21"/>
        <v>0</v>
      </c>
      <c r="L155" s="106">
        <v>0.4</v>
      </c>
      <c r="M155" s="99">
        <f t="shared" si="22"/>
        <v>0</v>
      </c>
      <c r="N155" s="76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.75" customHeight="1">
      <c r="A156" s="10"/>
      <c r="B156" s="55" t="s">
        <v>733</v>
      </c>
      <c r="C156" s="84" t="s">
        <v>128</v>
      </c>
      <c r="D156" s="114" t="s">
        <v>734</v>
      </c>
      <c r="E156" s="114" t="s">
        <v>735</v>
      </c>
      <c r="F156" s="78">
        <v>1</v>
      </c>
      <c r="G156" s="79"/>
      <c r="H156" s="77">
        <v>0</v>
      </c>
      <c r="I156" s="45" t="s">
        <v>48</v>
      </c>
      <c r="J156" s="100">
        <f t="shared" si="23"/>
        <v>0</v>
      </c>
      <c r="K156" s="99">
        <f t="shared" si="21"/>
        <v>0</v>
      </c>
      <c r="L156" s="106">
        <v>0.4</v>
      </c>
      <c r="M156" s="99">
        <f t="shared" si="22"/>
        <v>0</v>
      </c>
      <c r="N156" s="76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.75" customHeight="1">
      <c r="A157" s="10"/>
      <c r="B157" s="55" t="s">
        <v>736</v>
      </c>
      <c r="C157" s="84" t="s">
        <v>128</v>
      </c>
      <c r="D157" s="114" t="s">
        <v>737</v>
      </c>
      <c r="E157" s="114" t="s">
        <v>738</v>
      </c>
      <c r="F157" s="78">
        <v>1</v>
      </c>
      <c r="G157" s="79"/>
      <c r="H157" s="77">
        <v>0</v>
      </c>
      <c r="I157" s="45" t="s">
        <v>48</v>
      </c>
      <c r="J157" s="100">
        <f t="shared" si="23"/>
        <v>0</v>
      </c>
      <c r="K157" s="99">
        <f t="shared" si="21"/>
        <v>0</v>
      </c>
      <c r="L157" s="106">
        <v>0.4</v>
      </c>
      <c r="M157" s="99">
        <f t="shared" si="22"/>
        <v>0</v>
      </c>
      <c r="N157" s="76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.75" customHeight="1">
      <c r="A158" s="10"/>
      <c r="B158" s="55" t="s">
        <v>739</v>
      </c>
      <c r="C158" s="84" t="s">
        <v>128</v>
      </c>
      <c r="D158" s="114" t="s">
        <v>608</v>
      </c>
      <c r="E158" s="114" t="s">
        <v>609</v>
      </c>
      <c r="F158" s="78">
        <v>1</v>
      </c>
      <c r="G158" s="79"/>
      <c r="H158" s="77">
        <v>0</v>
      </c>
      <c r="I158" s="45" t="s">
        <v>48</v>
      </c>
      <c r="J158" s="100">
        <f t="shared" si="23"/>
        <v>0</v>
      </c>
      <c r="K158" s="99">
        <f t="shared" si="21"/>
        <v>0</v>
      </c>
      <c r="L158" s="106">
        <v>0.4</v>
      </c>
      <c r="M158" s="99">
        <f t="shared" si="22"/>
        <v>0</v>
      </c>
      <c r="N158" s="76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9.75" customHeight="1">
      <c r="A159" s="10"/>
      <c r="B159" s="80" t="s">
        <v>67</v>
      </c>
      <c r="C159" s="128"/>
      <c r="D159" s="81" t="s">
        <v>740</v>
      </c>
      <c r="E159" s="81"/>
      <c r="F159" s="56"/>
      <c r="G159" s="56"/>
      <c r="H159" s="83"/>
      <c r="I159" s="101"/>
      <c r="J159" s="102">
        <f>SUM(J126:J158)</f>
        <v>0</v>
      </c>
      <c r="K159" s="102">
        <f>SUM(K126:K158)</f>
        <v>0</v>
      </c>
      <c r="L159" s="107"/>
      <c r="M159" s="102">
        <f>SUM(M126:M158)</f>
        <v>0</v>
      </c>
      <c r="N159" s="92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60.75" customHeight="1">
      <c r="A160" s="10"/>
      <c r="B160" s="69" t="s">
        <v>70</v>
      </c>
      <c r="C160" s="70" t="s">
        <v>130</v>
      </c>
      <c r="D160" s="71" t="s">
        <v>741</v>
      </c>
      <c r="E160" s="71"/>
      <c r="F160" s="70" t="s">
        <v>132</v>
      </c>
      <c r="G160" s="122" t="s">
        <v>133</v>
      </c>
      <c r="H160" s="73" t="s">
        <v>248</v>
      </c>
      <c r="I160" s="74" t="s">
        <v>134</v>
      </c>
      <c r="J160" s="74" t="s">
        <v>249</v>
      </c>
      <c r="K160" s="72" t="s">
        <v>135</v>
      </c>
      <c r="L160" s="72" t="s">
        <v>136</v>
      </c>
      <c r="M160" s="72" t="s">
        <v>137</v>
      </c>
      <c r="N160" s="122" t="s">
        <v>1133</v>
      </c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.75" customHeight="1">
      <c r="A161" s="10"/>
      <c r="B161" s="55" t="s">
        <v>742</v>
      </c>
      <c r="C161" s="84" t="s">
        <v>128</v>
      </c>
      <c r="D161" s="114" t="s">
        <v>743</v>
      </c>
      <c r="E161" s="114" t="s">
        <v>744</v>
      </c>
      <c r="F161" s="78">
        <v>1</v>
      </c>
      <c r="G161" s="79"/>
      <c r="H161" s="77">
        <v>0</v>
      </c>
      <c r="I161" s="45" t="s">
        <v>48</v>
      </c>
      <c r="J161" s="100">
        <f t="shared" ref="J161:J166" si="24">SUM(F161*H161)</f>
        <v>0</v>
      </c>
      <c r="K161" s="99">
        <f t="shared" ref="K161:K166" si="25">IF(C161="YES / SI",J161,0)</f>
        <v>0</v>
      </c>
      <c r="L161" s="106">
        <v>0.4</v>
      </c>
      <c r="M161" s="99">
        <f t="shared" ref="M161:M166" si="26">K161*L161</f>
        <v>0</v>
      </c>
      <c r="N161" s="76"/>
      <c r="O161" s="17"/>
      <c r="P161" s="17"/>
      <c r="Q161" s="17"/>
      <c r="R161" s="17"/>
      <c r="S161" s="10"/>
      <c r="T161" s="10"/>
      <c r="U161" s="10"/>
      <c r="V161" s="10"/>
      <c r="W161" s="10"/>
      <c r="X161" s="10"/>
      <c r="Y161" s="10"/>
      <c r="Z161" s="10"/>
    </row>
    <row r="162" spans="1:26" ht="24.75" customHeight="1">
      <c r="A162" s="10"/>
      <c r="B162" s="55" t="s">
        <v>745</v>
      </c>
      <c r="C162" s="84" t="s">
        <v>128</v>
      </c>
      <c r="D162" s="114" t="s">
        <v>572</v>
      </c>
      <c r="E162" s="114" t="s">
        <v>746</v>
      </c>
      <c r="F162" s="78">
        <v>1</v>
      </c>
      <c r="G162" s="79"/>
      <c r="H162" s="77">
        <v>0</v>
      </c>
      <c r="I162" s="45" t="s">
        <v>48</v>
      </c>
      <c r="J162" s="100">
        <f t="shared" si="24"/>
        <v>0</v>
      </c>
      <c r="K162" s="99">
        <f t="shared" si="25"/>
        <v>0</v>
      </c>
      <c r="L162" s="106">
        <v>0.4</v>
      </c>
      <c r="M162" s="99">
        <f t="shared" si="26"/>
        <v>0</v>
      </c>
      <c r="N162" s="76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.75" customHeight="1">
      <c r="A163" s="10"/>
      <c r="B163" s="55" t="s">
        <v>747</v>
      </c>
      <c r="C163" s="84" t="s">
        <v>128</v>
      </c>
      <c r="D163" s="114" t="s">
        <v>553</v>
      </c>
      <c r="E163" s="114" t="s">
        <v>748</v>
      </c>
      <c r="F163" s="78">
        <v>1</v>
      </c>
      <c r="G163" s="79"/>
      <c r="H163" s="77">
        <v>0</v>
      </c>
      <c r="I163" s="45" t="s">
        <v>48</v>
      </c>
      <c r="J163" s="100">
        <f t="shared" si="24"/>
        <v>0</v>
      </c>
      <c r="K163" s="99">
        <f t="shared" si="25"/>
        <v>0</v>
      </c>
      <c r="L163" s="106">
        <v>0.4</v>
      </c>
      <c r="M163" s="99">
        <f t="shared" si="26"/>
        <v>0</v>
      </c>
      <c r="N163" s="76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.75" customHeight="1">
      <c r="A164" s="10"/>
      <c r="B164" s="55" t="s">
        <v>749</v>
      </c>
      <c r="C164" s="84" t="s">
        <v>128</v>
      </c>
      <c r="D164" s="114" t="s">
        <v>750</v>
      </c>
      <c r="E164" s="114" t="s">
        <v>751</v>
      </c>
      <c r="F164" s="78">
        <v>1</v>
      </c>
      <c r="G164" s="79"/>
      <c r="H164" s="77">
        <v>0</v>
      </c>
      <c r="I164" s="45" t="s">
        <v>48</v>
      </c>
      <c r="J164" s="100">
        <f t="shared" si="24"/>
        <v>0</v>
      </c>
      <c r="K164" s="99">
        <f t="shared" si="25"/>
        <v>0</v>
      </c>
      <c r="L164" s="106">
        <v>0.4</v>
      </c>
      <c r="M164" s="99">
        <f t="shared" si="26"/>
        <v>0</v>
      </c>
      <c r="N164" s="76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.75" customHeight="1">
      <c r="A165" s="10"/>
      <c r="B165" s="55" t="s">
        <v>752</v>
      </c>
      <c r="C165" s="84" t="s">
        <v>128</v>
      </c>
      <c r="D165" s="114" t="s">
        <v>418</v>
      </c>
      <c r="E165" s="114" t="s">
        <v>419</v>
      </c>
      <c r="F165" s="78">
        <v>1</v>
      </c>
      <c r="G165" s="79"/>
      <c r="H165" s="77">
        <v>0</v>
      </c>
      <c r="I165" s="45" t="s">
        <v>48</v>
      </c>
      <c r="J165" s="100">
        <f t="shared" si="24"/>
        <v>0</v>
      </c>
      <c r="K165" s="99">
        <f t="shared" si="25"/>
        <v>0</v>
      </c>
      <c r="L165" s="106">
        <v>0.2</v>
      </c>
      <c r="M165" s="99">
        <f t="shared" si="26"/>
        <v>0</v>
      </c>
      <c r="N165" s="76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.75" customHeight="1">
      <c r="A166" s="10"/>
      <c r="B166" s="55" t="s">
        <v>753</v>
      </c>
      <c r="C166" s="84" t="s">
        <v>128</v>
      </c>
      <c r="D166" s="114" t="s">
        <v>608</v>
      </c>
      <c r="E166" s="114" t="s">
        <v>609</v>
      </c>
      <c r="F166" s="78">
        <v>1</v>
      </c>
      <c r="G166" s="79"/>
      <c r="H166" s="77">
        <v>0</v>
      </c>
      <c r="I166" s="45" t="s">
        <v>48</v>
      </c>
      <c r="J166" s="100">
        <f t="shared" si="24"/>
        <v>0</v>
      </c>
      <c r="K166" s="99">
        <f t="shared" si="25"/>
        <v>0</v>
      </c>
      <c r="L166" s="106">
        <v>0.4</v>
      </c>
      <c r="M166" s="99">
        <f t="shared" si="26"/>
        <v>0</v>
      </c>
      <c r="N166" s="76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9.75" customHeight="1">
      <c r="A167" s="10"/>
      <c r="B167" s="80" t="s">
        <v>70</v>
      </c>
      <c r="C167" s="128"/>
      <c r="D167" s="81" t="s">
        <v>754</v>
      </c>
      <c r="E167" s="81"/>
      <c r="F167" s="56"/>
      <c r="G167" s="56"/>
      <c r="H167" s="83"/>
      <c r="I167" s="101"/>
      <c r="J167" s="102">
        <f>SUM(J161:J166)</f>
        <v>0</v>
      </c>
      <c r="K167" s="102">
        <f>SUM(K161:K166)</f>
        <v>0</v>
      </c>
      <c r="L167" s="107"/>
      <c r="M167" s="102">
        <f>SUM(M161:M166)</f>
        <v>0</v>
      </c>
      <c r="N167" s="92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60.75" customHeight="1">
      <c r="A168" s="10"/>
      <c r="B168" s="69" t="s">
        <v>73</v>
      </c>
      <c r="C168" s="70" t="s">
        <v>130</v>
      </c>
      <c r="D168" s="71" t="s">
        <v>755</v>
      </c>
      <c r="E168" s="71"/>
      <c r="F168" s="70" t="s">
        <v>132</v>
      </c>
      <c r="G168" s="122" t="s">
        <v>133</v>
      </c>
      <c r="H168" s="73" t="s">
        <v>248</v>
      </c>
      <c r="I168" s="74" t="s">
        <v>134</v>
      </c>
      <c r="J168" s="74" t="s">
        <v>249</v>
      </c>
      <c r="K168" s="72" t="s">
        <v>135</v>
      </c>
      <c r="L168" s="72" t="s">
        <v>136</v>
      </c>
      <c r="M168" s="72" t="s">
        <v>137</v>
      </c>
      <c r="N168" s="122" t="s">
        <v>1133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.75" customHeight="1">
      <c r="A169" s="10"/>
      <c r="B169" s="55" t="s">
        <v>756</v>
      </c>
      <c r="C169" s="84" t="s">
        <v>128</v>
      </c>
      <c r="D169" s="114" t="s">
        <v>757</v>
      </c>
      <c r="E169" s="114" t="s">
        <v>758</v>
      </c>
      <c r="F169" s="78">
        <v>1</v>
      </c>
      <c r="G169" s="79"/>
      <c r="H169" s="77">
        <v>0</v>
      </c>
      <c r="I169" s="45" t="s">
        <v>48</v>
      </c>
      <c r="J169" s="99">
        <f t="shared" ref="J169:J185" si="27">SUM(F169*H169)</f>
        <v>0</v>
      </c>
      <c r="K169" s="99">
        <f t="shared" ref="K169:K185" si="28">IF(C169="YES / SI",J169,0)</f>
        <v>0</v>
      </c>
      <c r="L169" s="106">
        <v>0.2</v>
      </c>
      <c r="M169" s="99">
        <f t="shared" ref="M169:M185" si="29">K169*L169</f>
        <v>0</v>
      </c>
      <c r="N169" s="76"/>
      <c r="O169" s="17"/>
      <c r="P169" s="17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.75" customHeight="1">
      <c r="A170" s="10"/>
      <c r="B170" s="55" t="s">
        <v>759</v>
      </c>
      <c r="C170" s="84" t="s">
        <v>128</v>
      </c>
      <c r="D170" s="114" t="s">
        <v>760</v>
      </c>
      <c r="E170" s="114" t="s">
        <v>761</v>
      </c>
      <c r="F170" s="78">
        <v>1</v>
      </c>
      <c r="G170" s="79"/>
      <c r="H170" s="77">
        <v>0</v>
      </c>
      <c r="I170" s="45" t="s">
        <v>48</v>
      </c>
      <c r="J170" s="99">
        <f t="shared" si="27"/>
        <v>0</v>
      </c>
      <c r="K170" s="99">
        <f t="shared" si="28"/>
        <v>0</v>
      </c>
      <c r="L170" s="106">
        <v>0.2</v>
      </c>
      <c r="M170" s="99">
        <f t="shared" si="29"/>
        <v>0</v>
      </c>
      <c r="N170" s="76"/>
      <c r="O170" s="17"/>
      <c r="P170" s="17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.75" customHeight="1">
      <c r="A171" s="10"/>
      <c r="B171" s="55" t="s">
        <v>762</v>
      </c>
      <c r="C171" s="84" t="s">
        <v>128</v>
      </c>
      <c r="D171" s="114" t="s">
        <v>763</v>
      </c>
      <c r="E171" s="114" t="s">
        <v>764</v>
      </c>
      <c r="F171" s="78">
        <v>1</v>
      </c>
      <c r="G171" s="79"/>
      <c r="H171" s="77">
        <v>0</v>
      </c>
      <c r="I171" s="45" t="s">
        <v>48</v>
      </c>
      <c r="J171" s="99">
        <f t="shared" si="27"/>
        <v>0</v>
      </c>
      <c r="K171" s="99">
        <f t="shared" si="28"/>
        <v>0</v>
      </c>
      <c r="L171" s="106">
        <v>0.2</v>
      </c>
      <c r="M171" s="99">
        <f t="shared" si="29"/>
        <v>0</v>
      </c>
      <c r="N171" s="76"/>
      <c r="O171" s="17"/>
      <c r="P171" s="17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.75" customHeight="1">
      <c r="A172" s="10"/>
      <c r="B172" s="55" t="s">
        <v>765</v>
      </c>
      <c r="C172" s="84" t="s">
        <v>128</v>
      </c>
      <c r="D172" s="114" t="s">
        <v>766</v>
      </c>
      <c r="E172" s="114" t="s">
        <v>767</v>
      </c>
      <c r="F172" s="78">
        <v>1</v>
      </c>
      <c r="G172" s="79"/>
      <c r="H172" s="77">
        <v>0</v>
      </c>
      <c r="I172" s="45" t="s">
        <v>48</v>
      </c>
      <c r="J172" s="99">
        <f t="shared" si="27"/>
        <v>0</v>
      </c>
      <c r="K172" s="99">
        <f t="shared" si="28"/>
        <v>0</v>
      </c>
      <c r="L172" s="106">
        <v>0.2</v>
      </c>
      <c r="M172" s="99">
        <f t="shared" si="29"/>
        <v>0</v>
      </c>
      <c r="N172" s="76"/>
      <c r="O172" s="17"/>
      <c r="P172" s="17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.75" customHeight="1">
      <c r="A173" s="10"/>
      <c r="B173" s="55" t="s">
        <v>768</v>
      </c>
      <c r="C173" s="84" t="s">
        <v>128</v>
      </c>
      <c r="D173" s="114" t="s">
        <v>769</v>
      </c>
      <c r="E173" s="114" t="s">
        <v>770</v>
      </c>
      <c r="F173" s="78">
        <v>1</v>
      </c>
      <c r="G173" s="79"/>
      <c r="H173" s="77">
        <v>0</v>
      </c>
      <c r="I173" s="45" t="s">
        <v>48</v>
      </c>
      <c r="J173" s="99">
        <f t="shared" si="27"/>
        <v>0</v>
      </c>
      <c r="K173" s="99">
        <f t="shared" si="28"/>
        <v>0</v>
      </c>
      <c r="L173" s="106">
        <v>0.2</v>
      </c>
      <c r="M173" s="99">
        <f t="shared" si="29"/>
        <v>0</v>
      </c>
      <c r="N173" s="76"/>
      <c r="O173" s="17"/>
      <c r="P173" s="17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.75" customHeight="1">
      <c r="A174" s="10"/>
      <c r="B174" s="55" t="s">
        <v>771</v>
      </c>
      <c r="C174" s="84" t="s">
        <v>128</v>
      </c>
      <c r="D174" s="114" t="s">
        <v>772</v>
      </c>
      <c r="E174" s="114" t="s">
        <v>773</v>
      </c>
      <c r="F174" s="78">
        <v>1</v>
      </c>
      <c r="G174" s="79"/>
      <c r="H174" s="77">
        <v>0</v>
      </c>
      <c r="I174" s="45" t="s">
        <v>48</v>
      </c>
      <c r="J174" s="99">
        <f t="shared" si="27"/>
        <v>0</v>
      </c>
      <c r="K174" s="99">
        <f t="shared" si="28"/>
        <v>0</v>
      </c>
      <c r="L174" s="106">
        <v>0.2</v>
      </c>
      <c r="M174" s="99">
        <f t="shared" si="29"/>
        <v>0</v>
      </c>
      <c r="N174" s="76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.75" customHeight="1">
      <c r="A175" s="10"/>
      <c r="B175" s="55" t="s">
        <v>774</v>
      </c>
      <c r="C175" s="84" t="s">
        <v>128</v>
      </c>
      <c r="D175" s="114" t="s">
        <v>775</v>
      </c>
      <c r="E175" s="114" t="s">
        <v>776</v>
      </c>
      <c r="F175" s="78">
        <v>1</v>
      </c>
      <c r="G175" s="79"/>
      <c r="H175" s="77">
        <v>0</v>
      </c>
      <c r="I175" s="45" t="s">
        <v>48</v>
      </c>
      <c r="J175" s="99">
        <f t="shared" si="27"/>
        <v>0</v>
      </c>
      <c r="K175" s="99">
        <f t="shared" si="28"/>
        <v>0</v>
      </c>
      <c r="L175" s="106">
        <v>0.2</v>
      </c>
      <c r="M175" s="99">
        <f t="shared" si="29"/>
        <v>0</v>
      </c>
      <c r="N175" s="76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.75" customHeight="1">
      <c r="A176" s="10"/>
      <c r="B176" s="55" t="s">
        <v>777</v>
      </c>
      <c r="C176" s="84" t="s">
        <v>128</v>
      </c>
      <c r="D176" s="114" t="s">
        <v>778</v>
      </c>
      <c r="E176" s="114" t="s">
        <v>779</v>
      </c>
      <c r="F176" s="78">
        <v>1</v>
      </c>
      <c r="G176" s="79"/>
      <c r="H176" s="77">
        <v>0</v>
      </c>
      <c r="I176" s="45" t="s">
        <v>48</v>
      </c>
      <c r="J176" s="99">
        <f t="shared" si="27"/>
        <v>0</v>
      </c>
      <c r="K176" s="99">
        <f t="shared" si="28"/>
        <v>0</v>
      </c>
      <c r="L176" s="106">
        <v>0.2</v>
      </c>
      <c r="M176" s="99">
        <f t="shared" si="29"/>
        <v>0</v>
      </c>
      <c r="N176" s="76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.75" customHeight="1">
      <c r="A177" s="10"/>
      <c r="B177" s="55" t="s">
        <v>780</v>
      </c>
      <c r="C177" s="84" t="s">
        <v>128</v>
      </c>
      <c r="D177" s="114" t="s">
        <v>781</v>
      </c>
      <c r="E177" s="114" t="s">
        <v>782</v>
      </c>
      <c r="F177" s="78">
        <v>1</v>
      </c>
      <c r="G177" s="79"/>
      <c r="H177" s="77">
        <v>0</v>
      </c>
      <c r="I177" s="45" t="s">
        <v>48</v>
      </c>
      <c r="J177" s="99">
        <f t="shared" si="27"/>
        <v>0</v>
      </c>
      <c r="K177" s="99">
        <f t="shared" si="28"/>
        <v>0</v>
      </c>
      <c r="L177" s="106">
        <v>0.2</v>
      </c>
      <c r="M177" s="99">
        <f t="shared" si="29"/>
        <v>0</v>
      </c>
      <c r="N177" s="76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.75" customHeight="1">
      <c r="A178" s="10"/>
      <c r="B178" s="55" t="s">
        <v>783</v>
      </c>
      <c r="C178" s="84" t="s">
        <v>128</v>
      </c>
      <c r="D178" s="114" t="s">
        <v>784</v>
      </c>
      <c r="E178" s="114" t="s">
        <v>785</v>
      </c>
      <c r="F178" s="78">
        <v>1</v>
      </c>
      <c r="G178" s="79"/>
      <c r="H178" s="77">
        <v>0</v>
      </c>
      <c r="I178" s="45" t="s">
        <v>48</v>
      </c>
      <c r="J178" s="99">
        <f t="shared" si="27"/>
        <v>0</v>
      </c>
      <c r="K178" s="99">
        <f t="shared" si="28"/>
        <v>0</v>
      </c>
      <c r="L178" s="106">
        <v>0.2</v>
      </c>
      <c r="M178" s="99">
        <f t="shared" si="29"/>
        <v>0</v>
      </c>
      <c r="N178" s="76"/>
      <c r="O178" s="155"/>
      <c r="P178" s="155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.75" customHeight="1">
      <c r="A179" s="10"/>
      <c r="B179" s="55" t="s">
        <v>786</v>
      </c>
      <c r="C179" s="84" t="s">
        <v>128</v>
      </c>
      <c r="D179" s="114" t="s">
        <v>787</v>
      </c>
      <c r="E179" s="114" t="s">
        <v>788</v>
      </c>
      <c r="F179" s="78">
        <v>1</v>
      </c>
      <c r="G179" s="79"/>
      <c r="H179" s="77">
        <v>0</v>
      </c>
      <c r="I179" s="45" t="s">
        <v>48</v>
      </c>
      <c r="J179" s="99">
        <f t="shared" si="27"/>
        <v>0</v>
      </c>
      <c r="K179" s="99">
        <f t="shared" si="28"/>
        <v>0</v>
      </c>
      <c r="L179" s="106">
        <v>0.2</v>
      </c>
      <c r="M179" s="99">
        <f t="shared" si="29"/>
        <v>0</v>
      </c>
      <c r="N179" s="76"/>
      <c r="O179" s="155"/>
      <c r="P179" s="155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.75" customHeight="1">
      <c r="A180" s="10"/>
      <c r="B180" s="55" t="s">
        <v>789</v>
      </c>
      <c r="C180" s="84" t="s">
        <v>128</v>
      </c>
      <c r="D180" s="114" t="s">
        <v>790</v>
      </c>
      <c r="E180" s="114" t="s">
        <v>791</v>
      </c>
      <c r="F180" s="78">
        <v>1</v>
      </c>
      <c r="G180" s="79"/>
      <c r="H180" s="77">
        <v>0</v>
      </c>
      <c r="I180" s="45" t="s">
        <v>48</v>
      </c>
      <c r="J180" s="99">
        <f t="shared" si="27"/>
        <v>0</v>
      </c>
      <c r="K180" s="99">
        <f t="shared" si="28"/>
        <v>0</v>
      </c>
      <c r="L180" s="106">
        <v>0.2</v>
      </c>
      <c r="M180" s="99">
        <f t="shared" si="29"/>
        <v>0</v>
      </c>
      <c r="N180" s="76"/>
      <c r="O180" s="155"/>
      <c r="P180" s="155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.75" customHeight="1">
      <c r="A181" s="10"/>
      <c r="B181" s="55" t="s">
        <v>792</v>
      </c>
      <c r="C181" s="84" t="s">
        <v>128</v>
      </c>
      <c r="D181" s="114" t="s">
        <v>793</v>
      </c>
      <c r="E181" s="114" t="s">
        <v>794</v>
      </c>
      <c r="F181" s="78">
        <v>1</v>
      </c>
      <c r="G181" s="79"/>
      <c r="H181" s="77">
        <v>0</v>
      </c>
      <c r="I181" s="45" t="s">
        <v>48</v>
      </c>
      <c r="J181" s="99">
        <f t="shared" si="27"/>
        <v>0</v>
      </c>
      <c r="K181" s="99">
        <f t="shared" si="28"/>
        <v>0</v>
      </c>
      <c r="L181" s="106">
        <v>0.2</v>
      </c>
      <c r="M181" s="99">
        <f t="shared" si="29"/>
        <v>0</v>
      </c>
      <c r="N181" s="76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.75" customHeight="1">
      <c r="A182" s="10"/>
      <c r="B182" s="55" t="s">
        <v>795</v>
      </c>
      <c r="C182" s="84" t="s">
        <v>128</v>
      </c>
      <c r="D182" s="114" t="s">
        <v>796</v>
      </c>
      <c r="E182" s="114" t="s">
        <v>797</v>
      </c>
      <c r="F182" s="78">
        <v>1</v>
      </c>
      <c r="G182" s="79"/>
      <c r="H182" s="77">
        <v>0</v>
      </c>
      <c r="I182" s="45" t="s">
        <v>48</v>
      </c>
      <c r="J182" s="99">
        <f t="shared" si="27"/>
        <v>0</v>
      </c>
      <c r="K182" s="99">
        <f t="shared" si="28"/>
        <v>0</v>
      </c>
      <c r="L182" s="106">
        <v>0.2</v>
      </c>
      <c r="M182" s="99">
        <f t="shared" si="29"/>
        <v>0</v>
      </c>
      <c r="N182" s="76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.75" customHeight="1">
      <c r="A183" s="10"/>
      <c r="B183" s="55" t="s">
        <v>798</v>
      </c>
      <c r="C183" s="84" t="s">
        <v>128</v>
      </c>
      <c r="D183" s="114" t="s">
        <v>799</v>
      </c>
      <c r="E183" s="114" t="s">
        <v>799</v>
      </c>
      <c r="F183" s="78">
        <v>1</v>
      </c>
      <c r="G183" s="79"/>
      <c r="H183" s="77">
        <v>0</v>
      </c>
      <c r="I183" s="45" t="s">
        <v>48</v>
      </c>
      <c r="J183" s="99">
        <f t="shared" si="27"/>
        <v>0</v>
      </c>
      <c r="K183" s="99">
        <f t="shared" si="28"/>
        <v>0</v>
      </c>
      <c r="L183" s="106">
        <v>0.2</v>
      </c>
      <c r="M183" s="99">
        <f t="shared" si="29"/>
        <v>0</v>
      </c>
      <c r="N183" s="76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.75" customHeight="1">
      <c r="A184" s="10"/>
      <c r="B184" s="55" t="s">
        <v>800</v>
      </c>
      <c r="C184" s="84" t="s">
        <v>128</v>
      </c>
      <c r="D184" s="114" t="s">
        <v>586</v>
      </c>
      <c r="E184" s="114" t="s">
        <v>587</v>
      </c>
      <c r="F184" s="78">
        <v>1</v>
      </c>
      <c r="G184" s="79"/>
      <c r="H184" s="77">
        <v>0</v>
      </c>
      <c r="I184" s="45" t="s">
        <v>48</v>
      </c>
      <c r="J184" s="99">
        <f t="shared" si="27"/>
        <v>0</v>
      </c>
      <c r="K184" s="99">
        <f t="shared" si="28"/>
        <v>0</v>
      </c>
      <c r="L184" s="106">
        <v>0.2</v>
      </c>
      <c r="M184" s="99">
        <f t="shared" si="29"/>
        <v>0</v>
      </c>
      <c r="N184" s="76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.75" customHeight="1">
      <c r="A185" s="10"/>
      <c r="B185" s="55" t="s">
        <v>801</v>
      </c>
      <c r="C185" s="84" t="s">
        <v>128</v>
      </c>
      <c r="D185" s="114" t="s">
        <v>608</v>
      </c>
      <c r="E185" s="114" t="s">
        <v>609</v>
      </c>
      <c r="F185" s="78">
        <v>1</v>
      </c>
      <c r="G185" s="79"/>
      <c r="H185" s="77">
        <v>0</v>
      </c>
      <c r="I185" s="45" t="s">
        <v>48</v>
      </c>
      <c r="J185" s="99">
        <f t="shared" si="27"/>
        <v>0</v>
      </c>
      <c r="K185" s="99">
        <f t="shared" si="28"/>
        <v>0</v>
      </c>
      <c r="L185" s="106">
        <v>0.2</v>
      </c>
      <c r="M185" s="99">
        <f t="shared" si="29"/>
        <v>0</v>
      </c>
      <c r="N185" s="76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9.75" customHeight="1">
      <c r="A186" s="10"/>
      <c r="B186" s="80" t="s">
        <v>73</v>
      </c>
      <c r="C186" s="128"/>
      <c r="D186" s="81" t="s">
        <v>802</v>
      </c>
      <c r="E186" s="81"/>
      <c r="F186" s="56"/>
      <c r="G186" s="56"/>
      <c r="H186" s="83"/>
      <c r="I186" s="101"/>
      <c r="J186" s="102">
        <f>SUM(J169:J185)</f>
        <v>0</v>
      </c>
      <c r="K186" s="102">
        <f>SUM(K169:K185)</f>
        <v>0</v>
      </c>
      <c r="L186" s="107"/>
      <c r="M186" s="102">
        <f>SUM(M169:M185)</f>
        <v>0</v>
      </c>
      <c r="N186" s="92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60.75" customHeight="1">
      <c r="A187" s="10"/>
      <c r="B187" s="69" t="s">
        <v>76</v>
      </c>
      <c r="C187" s="70" t="s">
        <v>130</v>
      </c>
      <c r="D187" s="71" t="s">
        <v>803</v>
      </c>
      <c r="E187" s="71"/>
      <c r="F187" s="70" t="s">
        <v>132</v>
      </c>
      <c r="G187" s="122" t="s">
        <v>133</v>
      </c>
      <c r="H187" s="73" t="s">
        <v>248</v>
      </c>
      <c r="I187" s="74" t="s">
        <v>134</v>
      </c>
      <c r="J187" s="74" t="s">
        <v>249</v>
      </c>
      <c r="K187" s="72" t="s">
        <v>135</v>
      </c>
      <c r="L187" s="72" t="s">
        <v>136</v>
      </c>
      <c r="M187" s="72" t="s">
        <v>137</v>
      </c>
      <c r="N187" s="122" t="s">
        <v>1133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.75" customHeight="1">
      <c r="A188" s="10"/>
      <c r="B188" s="55" t="s">
        <v>804</v>
      </c>
      <c r="C188" s="84" t="s">
        <v>128</v>
      </c>
      <c r="D188" s="114" t="s">
        <v>805</v>
      </c>
      <c r="E188" s="114" t="s">
        <v>806</v>
      </c>
      <c r="F188" s="78">
        <v>1</v>
      </c>
      <c r="G188" s="79"/>
      <c r="H188" s="77">
        <v>0</v>
      </c>
      <c r="I188" s="45" t="s">
        <v>48</v>
      </c>
      <c r="J188" s="183">
        <f t="shared" ref="J188:J199" si="30">SUM(F188*H188)</f>
        <v>0</v>
      </c>
      <c r="K188" s="99">
        <f t="shared" ref="K188:K199" si="31">IF(C188="YES / SI",J188,0)</f>
        <v>0</v>
      </c>
      <c r="L188" s="106">
        <v>0.4</v>
      </c>
      <c r="M188" s="147">
        <f t="shared" ref="M188:M199" si="32">K188*L188</f>
        <v>0</v>
      </c>
      <c r="N188" s="76"/>
      <c r="O188" s="155"/>
      <c r="P188" s="155"/>
      <c r="Q188" s="155"/>
      <c r="R188" s="156"/>
      <c r="S188" s="10"/>
      <c r="T188" s="10"/>
      <c r="U188" s="10"/>
      <c r="V188" s="10"/>
      <c r="W188" s="10"/>
      <c r="X188" s="10"/>
      <c r="Y188" s="10"/>
      <c r="Z188" s="10"/>
    </row>
    <row r="189" spans="1:26" ht="24.75" customHeight="1">
      <c r="A189" s="10"/>
      <c r="B189" s="55" t="s">
        <v>807</v>
      </c>
      <c r="C189" s="84" t="s">
        <v>128</v>
      </c>
      <c r="D189" s="114" t="s">
        <v>808</v>
      </c>
      <c r="E189" s="114" t="s">
        <v>809</v>
      </c>
      <c r="F189" s="78">
        <v>1</v>
      </c>
      <c r="G189" s="79"/>
      <c r="H189" s="77">
        <v>0</v>
      </c>
      <c r="I189" s="45" t="s">
        <v>48</v>
      </c>
      <c r="J189" s="100">
        <f t="shared" si="30"/>
        <v>0</v>
      </c>
      <c r="K189" s="99">
        <f t="shared" si="31"/>
        <v>0</v>
      </c>
      <c r="L189" s="106">
        <v>0.4</v>
      </c>
      <c r="M189" s="99">
        <f t="shared" si="32"/>
        <v>0</v>
      </c>
      <c r="N189" s="76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.75" customHeight="1">
      <c r="A190" s="10"/>
      <c r="B190" s="55" t="s">
        <v>810</v>
      </c>
      <c r="C190" s="84" t="s">
        <v>128</v>
      </c>
      <c r="D190" s="114" t="s">
        <v>811</v>
      </c>
      <c r="E190" s="114" t="s">
        <v>812</v>
      </c>
      <c r="F190" s="78">
        <v>1</v>
      </c>
      <c r="G190" s="79"/>
      <c r="H190" s="77">
        <v>0</v>
      </c>
      <c r="I190" s="45" t="s">
        <v>48</v>
      </c>
      <c r="J190" s="100">
        <f t="shared" si="30"/>
        <v>0</v>
      </c>
      <c r="K190" s="99">
        <f t="shared" si="31"/>
        <v>0</v>
      </c>
      <c r="L190" s="106">
        <v>0.4</v>
      </c>
      <c r="M190" s="99">
        <f t="shared" si="32"/>
        <v>0</v>
      </c>
      <c r="N190" s="76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.75" customHeight="1">
      <c r="A191" s="10"/>
      <c r="B191" s="55" t="s">
        <v>813</v>
      </c>
      <c r="C191" s="84" t="s">
        <v>128</v>
      </c>
      <c r="D191" s="114" t="s">
        <v>814</v>
      </c>
      <c r="E191" s="114" t="s">
        <v>815</v>
      </c>
      <c r="F191" s="78">
        <v>1</v>
      </c>
      <c r="G191" s="79"/>
      <c r="H191" s="77">
        <v>0</v>
      </c>
      <c r="I191" s="45" t="s">
        <v>48</v>
      </c>
      <c r="J191" s="100">
        <f t="shared" si="30"/>
        <v>0</v>
      </c>
      <c r="K191" s="99">
        <f t="shared" si="31"/>
        <v>0</v>
      </c>
      <c r="L191" s="106">
        <v>0.4</v>
      </c>
      <c r="M191" s="99">
        <f t="shared" si="32"/>
        <v>0</v>
      </c>
      <c r="N191" s="76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.75" customHeight="1">
      <c r="A192" s="10"/>
      <c r="B192" s="55" t="s">
        <v>816</v>
      </c>
      <c r="C192" s="84" t="s">
        <v>128</v>
      </c>
      <c r="D192" s="114" t="s">
        <v>817</v>
      </c>
      <c r="E192" s="114" t="s">
        <v>818</v>
      </c>
      <c r="F192" s="78">
        <v>1</v>
      </c>
      <c r="G192" s="79"/>
      <c r="H192" s="77">
        <v>0</v>
      </c>
      <c r="I192" s="45" t="s">
        <v>48</v>
      </c>
      <c r="J192" s="100">
        <f t="shared" si="30"/>
        <v>0</v>
      </c>
      <c r="K192" s="99">
        <f t="shared" si="31"/>
        <v>0</v>
      </c>
      <c r="L192" s="106">
        <v>0.4</v>
      </c>
      <c r="M192" s="99">
        <f t="shared" si="32"/>
        <v>0</v>
      </c>
      <c r="N192" s="76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.75" customHeight="1">
      <c r="A193" s="10"/>
      <c r="B193" s="55" t="s">
        <v>819</v>
      </c>
      <c r="C193" s="84" t="s">
        <v>128</v>
      </c>
      <c r="D193" s="114" t="s">
        <v>820</v>
      </c>
      <c r="E193" s="114" t="s">
        <v>821</v>
      </c>
      <c r="F193" s="78">
        <v>1</v>
      </c>
      <c r="G193" s="79"/>
      <c r="H193" s="77">
        <v>0</v>
      </c>
      <c r="I193" s="45" t="s">
        <v>48</v>
      </c>
      <c r="J193" s="100">
        <f t="shared" si="30"/>
        <v>0</v>
      </c>
      <c r="K193" s="99">
        <f t="shared" si="31"/>
        <v>0</v>
      </c>
      <c r="L193" s="106">
        <v>0.4</v>
      </c>
      <c r="M193" s="99">
        <f t="shared" si="32"/>
        <v>0</v>
      </c>
      <c r="N193" s="76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.75" customHeight="1">
      <c r="A194" s="10"/>
      <c r="B194" s="55" t="s">
        <v>822</v>
      </c>
      <c r="C194" s="84" t="s">
        <v>128</v>
      </c>
      <c r="D194" s="114" t="s">
        <v>823</v>
      </c>
      <c r="E194" s="114" t="s">
        <v>824</v>
      </c>
      <c r="F194" s="78">
        <v>1</v>
      </c>
      <c r="G194" s="79"/>
      <c r="H194" s="77">
        <v>0</v>
      </c>
      <c r="I194" s="45" t="s">
        <v>48</v>
      </c>
      <c r="J194" s="100">
        <f t="shared" si="30"/>
        <v>0</v>
      </c>
      <c r="K194" s="99">
        <f t="shared" si="31"/>
        <v>0</v>
      </c>
      <c r="L194" s="106">
        <v>0.4</v>
      </c>
      <c r="M194" s="99">
        <f t="shared" si="32"/>
        <v>0</v>
      </c>
      <c r="N194" s="76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.75" customHeight="1">
      <c r="A195" s="10"/>
      <c r="B195" s="55" t="s">
        <v>825</v>
      </c>
      <c r="C195" s="84" t="s">
        <v>128</v>
      </c>
      <c r="D195" s="114" t="s">
        <v>826</v>
      </c>
      <c r="E195" s="114" t="s">
        <v>827</v>
      </c>
      <c r="F195" s="78">
        <v>1</v>
      </c>
      <c r="G195" s="79"/>
      <c r="H195" s="77">
        <v>0</v>
      </c>
      <c r="I195" s="45" t="s">
        <v>48</v>
      </c>
      <c r="J195" s="100">
        <f t="shared" si="30"/>
        <v>0</v>
      </c>
      <c r="K195" s="99">
        <f t="shared" si="31"/>
        <v>0</v>
      </c>
      <c r="L195" s="106">
        <v>0.4</v>
      </c>
      <c r="M195" s="99">
        <f t="shared" si="32"/>
        <v>0</v>
      </c>
      <c r="N195" s="76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.75" customHeight="1">
      <c r="A196" s="10"/>
      <c r="B196" s="55" t="s">
        <v>828</v>
      </c>
      <c r="C196" s="84" t="s">
        <v>128</v>
      </c>
      <c r="D196" s="114" t="s">
        <v>829</v>
      </c>
      <c r="E196" s="114" t="s">
        <v>830</v>
      </c>
      <c r="F196" s="78">
        <v>1</v>
      </c>
      <c r="G196" s="79"/>
      <c r="H196" s="77">
        <v>0</v>
      </c>
      <c r="I196" s="45" t="s">
        <v>48</v>
      </c>
      <c r="J196" s="100">
        <f t="shared" si="30"/>
        <v>0</v>
      </c>
      <c r="K196" s="99">
        <f t="shared" si="31"/>
        <v>0</v>
      </c>
      <c r="L196" s="106">
        <v>0.4</v>
      </c>
      <c r="M196" s="99">
        <f t="shared" si="32"/>
        <v>0</v>
      </c>
      <c r="N196" s="76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.75" customHeight="1">
      <c r="A197" s="10"/>
      <c r="B197" s="55" t="s">
        <v>831</v>
      </c>
      <c r="C197" s="84" t="s">
        <v>128</v>
      </c>
      <c r="D197" s="114" t="s">
        <v>832</v>
      </c>
      <c r="E197" s="114" t="s">
        <v>832</v>
      </c>
      <c r="F197" s="78">
        <v>1</v>
      </c>
      <c r="G197" s="79"/>
      <c r="H197" s="77">
        <v>0</v>
      </c>
      <c r="I197" s="45" t="s">
        <v>48</v>
      </c>
      <c r="J197" s="100">
        <f t="shared" si="30"/>
        <v>0</v>
      </c>
      <c r="K197" s="99">
        <f t="shared" si="31"/>
        <v>0</v>
      </c>
      <c r="L197" s="106">
        <v>0.2</v>
      </c>
      <c r="M197" s="99">
        <f t="shared" si="32"/>
        <v>0</v>
      </c>
      <c r="N197" s="76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.75" customHeight="1">
      <c r="A198" s="10"/>
      <c r="B198" s="55" t="s">
        <v>833</v>
      </c>
      <c r="C198" s="84" t="s">
        <v>128</v>
      </c>
      <c r="D198" s="114" t="s">
        <v>834</v>
      </c>
      <c r="E198" s="114" t="s">
        <v>835</v>
      </c>
      <c r="F198" s="78">
        <v>1</v>
      </c>
      <c r="G198" s="79"/>
      <c r="H198" s="77">
        <v>0</v>
      </c>
      <c r="I198" s="45" t="s">
        <v>48</v>
      </c>
      <c r="J198" s="100">
        <f t="shared" si="30"/>
        <v>0</v>
      </c>
      <c r="K198" s="99">
        <f t="shared" si="31"/>
        <v>0</v>
      </c>
      <c r="L198" s="106">
        <v>0.4</v>
      </c>
      <c r="M198" s="99">
        <f t="shared" si="32"/>
        <v>0</v>
      </c>
      <c r="N198" s="76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.75" customHeight="1">
      <c r="A199" s="10"/>
      <c r="B199" s="55" t="s">
        <v>836</v>
      </c>
      <c r="C199" s="84" t="s">
        <v>128</v>
      </c>
      <c r="D199" s="114" t="s">
        <v>608</v>
      </c>
      <c r="E199" s="114" t="s">
        <v>609</v>
      </c>
      <c r="F199" s="78">
        <v>1</v>
      </c>
      <c r="G199" s="79"/>
      <c r="H199" s="77">
        <v>0</v>
      </c>
      <c r="I199" s="45" t="s">
        <v>48</v>
      </c>
      <c r="J199" s="100">
        <f t="shared" si="30"/>
        <v>0</v>
      </c>
      <c r="K199" s="99">
        <f t="shared" si="31"/>
        <v>0</v>
      </c>
      <c r="L199" s="106">
        <v>0.4</v>
      </c>
      <c r="M199" s="99">
        <f t="shared" si="32"/>
        <v>0</v>
      </c>
      <c r="N199" s="76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9.75" customHeight="1">
      <c r="A200" s="10"/>
      <c r="B200" s="80" t="s">
        <v>76</v>
      </c>
      <c r="C200" s="128"/>
      <c r="D200" s="81" t="s">
        <v>837</v>
      </c>
      <c r="E200" s="81"/>
      <c r="F200" s="56"/>
      <c r="G200" s="56"/>
      <c r="H200" s="83"/>
      <c r="I200" s="101"/>
      <c r="J200" s="102">
        <f>SUM(J188:J199)</f>
        <v>0</v>
      </c>
      <c r="K200" s="102">
        <f>SUM(K188:K199)</f>
        <v>0</v>
      </c>
      <c r="L200" s="107"/>
      <c r="M200" s="102">
        <f>SUM(M188:M199)</f>
        <v>0</v>
      </c>
      <c r="N200" s="92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60.75" customHeight="1">
      <c r="A201" s="10"/>
      <c r="B201" s="69" t="s">
        <v>79</v>
      </c>
      <c r="C201" s="70" t="s">
        <v>838</v>
      </c>
      <c r="D201" s="71" t="s">
        <v>839</v>
      </c>
      <c r="E201" s="71"/>
      <c r="F201" s="70" t="s">
        <v>132</v>
      </c>
      <c r="G201" s="122" t="s">
        <v>133</v>
      </c>
      <c r="H201" s="73" t="s">
        <v>248</v>
      </c>
      <c r="I201" s="74" t="s">
        <v>134</v>
      </c>
      <c r="J201" s="74" t="s">
        <v>249</v>
      </c>
      <c r="K201" s="72" t="s">
        <v>135</v>
      </c>
      <c r="L201" s="72" t="s">
        <v>136</v>
      </c>
      <c r="M201" s="72" t="s">
        <v>137</v>
      </c>
      <c r="N201" s="122" t="s">
        <v>1133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.75" customHeight="1">
      <c r="A202" s="10"/>
      <c r="B202" s="55" t="s">
        <v>840</v>
      </c>
      <c r="C202" s="84" t="s">
        <v>128</v>
      </c>
      <c r="D202" s="114" t="s">
        <v>841</v>
      </c>
      <c r="E202" s="114" t="s">
        <v>842</v>
      </c>
      <c r="F202" s="78">
        <v>1</v>
      </c>
      <c r="G202" s="79"/>
      <c r="H202" s="77">
        <v>0</v>
      </c>
      <c r="I202" s="161" t="s">
        <v>48</v>
      </c>
      <c r="J202" s="99">
        <f t="shared" ref="J202:J210" si="33">SUM(F202*H202)</f>
        <v>0</v>
      </c>
      <c r="K202" s="99">
        <f t="shared" ref="K202:K210" si="34">IF(C202="YES / SI",J202,0)</f>
        <v>0</v>
      </c>
      <c r="L202" s="106">
        <v>0.2</v>
      </c>
      <c r="M202" s="99">
        <f t="shared" ref="M202:M210" si="35">K202*L202</f>
        <v>0</v>
      </c>
      <c r="N202" s="76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.75" customHeight="1">
      <c r="A203" s="10"/>
      <c r="B203" s="55" t="s">
        <v>843</v>
      </c>
      <c r="C203" s="84" t="s">
        <v>128</v>
      </c>
      <c r="D203" s="114" t="s">
        <v>553</v>
      </c>
      <c r="E203" s="114" t="s">
        <v>554</v>
      </c>
      <c r="F203" s="78">
        <v>1</v>
      </c>
      <c r="G203" s="79"/>
      <c r="H203" s="77">
        <v>0</v>
      </c>
      <c r="I203" s="45" t="s">
        <v>48</v>
      </c>
      <c r="J203" s="99">
        <f t="shared" si="33"/>
        <v>0</v>
      </c>
      <c r="K203" s="99">
        <f t="shared" si="34"/>
        <v>0</v>
      </c>
      <c r="L203" s="106">
        <v>0.2</v>
      </c>
      <c r="M203" s="99">
        <f t="shared" si="35"/>
        <v>0</v>
      </c>
      <c r="N203" s="76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.75" customHeight="1">
      <c r="A204" s="10"/>
      <c r="B204" s="55" t="s">
        <v>844</v>
      </c>
      <c r="C204" s="84" t="s">
        <v>128</v>
      </c>
      <c r="D204" s="114" t="s">
        <v>845</v>
      </c>
      <c r="E204" s="114" t="s">
        <v>846</v>
      </c>
      <c r="F204" s="78">
        <v>1</v>
      </c>
      <c r="G204" s="79"/>
      <c r="H204" s="77">
        <v>0</v>
      </c>
      <c r="I204" s="45" t="s">
        <v>48</v>
      </c>
      <c r="J204" s="99">
        <f t="shared" si="33"/>
        <v>0</v>
      </c>
      <c r="K204" s="99">
        <f t="shared" si="34"/>
        <v>0</v>
      </c>
      <c r="L204" s="106">
        <v>0.2</v>
      </c>
      <c r="M204" s="99">
        <f t="shared" si="35"/>
        <v>0</v>
      </c>
      <c r="N204" s="76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.75" customHeight="1">
      <c r="A205" s="10"/>
      <c r="B205" s="55" t="s">
        <v>847</v>
      </c>
      <c r="C205" s="84" t="s">
        <v>128</v>
      </c>
      <c r="D205" s="114" t="s">
        <v>848</v>
      </c>
      <c r="E205" s="114" t="s">
        <v>849</v>
      </c>
      <c r="F205" s="78">
        <v>1</v>
      </c>
      <c r="G205" s="79"/>
      <c r="H205" s="77">
        <v>0</v>
      </c>
      <c r="I205" s="45" t="s">
        <v>48</v>
      </c>
      <c r="J205" s="99">
        <f t="shared" si="33"/>
        <v>0</v>
      </c>
      <c r="K205" s="99">
        <f t="shared" si="34"/>
        <v>0</v>
      </c>
      <c r="L205" s="106">
        <v>0.2</v>
      </c>
      <c r="M205" s="99">
        <f t="shared" si="35"/>
        <v>0</v>
      </c>
      <c r="N205" s="76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.75" customHeight="1">
      <c r="A206" s="10"/>
      <c r="B206" s="55" t="s">
        <v>850</v>
      </c>
      <c r="C206" s="84" t="s">
        <v>128</v>
      </c>
      <c r="D206" s="114" t="s">
        <v>851</v>
      </c>
      <c r="E206" s="114" t="s">
        <v>852</v>
      </c>
      <c r="F206" s="78">
        <v>1</v>
      </c>
      <c r="G206" s="79"/>
      <c r="H206" s="77">
        <v>0</v>
      </c>
      <c r="I206" s="45" t="s">
        <v>48</v>
      </c>
      <c r="J206" s="99">
        <f t="shared" si="33"/>
        <v>0</v>
      </c>
      <c r="K206" s="99">
        <f t="shared" si="34"/>
        <v>0</v>
      </c>
      <c r="L206" s="106">
        <v>0.2</v>
      </c>
      <c r="M206" s="99">
        <f t="shared" si="35"/>
        <v>0</v>
      </c>
      <c r="N206" s="76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.75" customHeight="1">
      <c r="A207" s="10"/>
      <c r="B207" s="55" t="s">
        <v>853</v>
      </c>
      <c r="C207" s="84" t="s">
        <v>128</v>
      </c>
      <c r="D207" s="114" t="s">
        <v>854</v>
      </c>
      <c r="E207" s="114" t="s">
        <v>855</v>
      </c>
      <c r="F207" s="78">
        <v>1</v>
      </c>
      <c r="G207" s="79"/>
      <c r="H207" s="77">
        <v>0</v>
      </c>
      <c r="I207" s="45" t="s">
        <v>48</v>
      </c>
      <c r="J207" s="99">
        <f t="shared" si="33"/>
        <v>0</v>
      </c>
      <c r="K207" s="99">
        <f t="shared" si="34"/>
        <v>0</v>
      </c>
      <c r="L207" s="106">
        <v>0.2</v>
      </c>
      <c r="M207" s="99">
        <f t="shared" si="35"/>
        <v>0</v>
      </c>
      <c r="N207" s="76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.75" customHeight="1">
      <c r="A208" s="10"/>
      <c r="B208" s="55" t="s">
        <v>856</v>
      </c>
      <c r="C208" s="84" t="s">
        <v>128</v>
      </c>
      <c r="D208" s="114" t="s">
        <v>857</v>
      </c>
      <c r="E208" s="114" t="s">
        <v>858</v>
      </c>
      <c r="F208" s="78">
        <v>1</v>
      </c>
      <c r="G208" s="79"/>
      <c r="H208" s="77">
        <v>0</v>
      </c>
      <c r="I208" s="45" t="s">
        <v>48</v>
      </c>
      <c r="J208" s="99">
        <f t="shared" si="33"/>
        <v>0</v>
      </c>
      <c r="K208" s="99">
        <f t="shared" si="34"/>
        <v>0</v>
      </c>
      <c r="L208" s="106">
        <v>0.2</v>
      </c>
      <c r="M208" s="99">
        <f t="shared" si="35"/>
        <v>0</v>
      </c>
      <c r="N208" s="76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.75" customHeight="1">
      <c r="A209" s="10"/>
      <c r="B209" s="55" t="s">
        <v>859</v>
      </c>
      <c r="C209" s="84" t="s">
        <v>128</v>
      </c>
      <c r="D209" s="114" t="s">
        <v>860</v>
      </c>
      <c r="E209" s="114" t="s">
        <v>861</v>
      </c>
      <c r="F209" s="78">
        <v>1</v>
      </c>
      <c r="G209" s="79"/>
      <c r="H209" s="77">
        <v>0</v>
      </c>
      <c r="I209" s="45" t="s">
        <v>48</v>
      </c>
      <c r="J209" s="99">
        <f t="shared" si="33"/>
        <v>0</v>
      </c>
      <c r="K209" s="99">
        <f t="shared" si="34"/>
        <v>0</v>
      </c>
      <c r="L209" s="106">
        <v>0.2</v>
      </c>
      <c r="M209" s="99">
        <f t="shared" si="35"/>
        <v>0</v>
      </c>
      <c r="N209" s="76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.75" customHeight="1">
      <c r="A210" s="10"/>
      <c r="B210" s="55" t="s">
        <v>862</v>
      </c>
      <c r="C210" s="84" t="s">
        <v>128</v>
      </c>
      <c r="D210" s="114" t="s">
        <v>586</v>
      </c>
      <c r="E210" s="114" t="s">
        <v>863</v>
      </c>
      <c r="F210" s="78">
        <v>1</v>
      </c>
      <c r="G210" s="79"/>
      <c r="H210" s="77">
        <v>0</v>
      </c>
      <c r="I210" s="45" t="s">
        <v>48</v>
      </c>
      <c r="J210" s="99">
        <f t="shared" si="33"/>
        <v>0</v>
      </c>
      <c r="K210" s="99">
        <f t="shared" si="34"/>
        <v>0</v>
      </c>
      <c r="L210" s="106">
        <v>0.2</v>
      </c>
      <c r="M210" s="99">
        <f t="shared" si="35"/>
        <v>0</v>
      </c>
      <c r="N210" s="76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9.75" customHeight="1">
      <c r="A211" s="10"/>
      <c r="B211" s="80" t="s">
        <v>79</v>
      </c>
      <c r="C211" s="128"/>
      <c r="D211" s="81" t="s">
        <v>864</v>
      </c>
      <c r="E211" s="81"/>
      <c r="F211" s="56"/>
      <c r="G211" s="56"/>
      <c r="H211" s="83"/>
      <c r="I211" s="101"/>
      <c r="J211" s="102">
        <f>SUM(J202:J210)</f>
        <v>0</v>
      </c>
      <c r="K211" s="102">
        <f>SUM(K202:K210)</f>
        <v>0</v>
      </c>
      <c r="L211" s="102"/>
      <c r="M211" s="102">
        <f>SUM(M202:M210)</f>
        <v>0</v>
      </c>
      <c r="N211" s="92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60.75" customHeight="1">
      <c r="A212" s="10"/>
      <c r="B212" s="69" t="s">
        <v>82</v>
      </c>
      <c r="C212" s="70" t="s">
        <v>130</v>
      </c>
      <c r="D212" s="71" t="s">
        <v>865</v>
      </c>
      <c r="E212" s="71"/>
      <c r="F212" s="70" t="s">
        <v>132</v>
      </c>
      <c r="G212" s="122" t="s">
        <v>133</v>
      </c>
      <c r="H212" s="73" t="s">
        <v>248</v>
      </c>
      <c r="I212" s="74" t="s">
        <v>134</v>
      </c>
      <c r="J212" s="74" t="s">
        <v>249</v>
      </c>
      <c r="K212" s="72" t="s">
        <v>135</v>
      </c>
      <c r="L212" s="72" t="s">
        <v>136</v>
      </c>
      <c r="M212" s="72" t="s">
        <v>137</v>
      </c>
      <c r="N212" s="122" t="s">
        <v>1133</v>
      </c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.75" customHeight="1">
      <c r="A213" s="10"/>
      <c r="B213" s="55" t="s">
        <v>866</v>
      </c>
      <c r="C213" s="84" t="s">
        <v>128</v>
      </c>
      <c r="D213" s="113" t="s">
        <v>867</v>
      </c>
      <c r="E213" s="113" t="s">
        <v>868</v>
      </c>
      <c r="F213" s="75">
        <v>1</v>
      </c>
      <c r="G213" s="76"/>
      <c r="H213" s="130">
        <v>0</v>
      </c>
      <c r="I213" s="93" t="s">
        <v>48</v>
      </c>
      <c r="J213" s="99">
        <f t="shared" ref="J213:J220" si="36">SUM(F213*H213)</f>
        <v>0</v>
      </c>
      <c r="K213" s="99">
        <f t="shared" ref="K213:K220" si="37">IF(C213="YES / SI",J213,0)</f>
        <v>0</v>
      </c>
      <c r="L213" s="106">
        <v>0.8</v>
      </c>
      <c r="M213" s="99">
        <f t="shared" ref="M213:M220" si="38">K213*L213</f>
        <v>0</v>
      </c>
      <c r="N213" s="76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.75" customHeight="1">
      <c r="A214" s="10"/>
      <c r="B214" s="55" t="s">
        <v>869</v>
      </c>
      <c r="C214" s="84" t="s">
        <v>128</v>
      </c>
      <c r="D214" s="114" t="s">
        <v>870</v>
      </c>
      <c r="E214" s="114" t="s">
        <v>871</v>
      </c>
      <c r="F214" s="78">
        <v>1</v>
      </c>
      <c r="G214" s="79"/>
      <c r="H214" s="130">
        <v>0</v>
      </c>
      <c r="I214" s="93" t="s">
        <v>48</v>
      </c>
      <c r="J214" s="99">
        <f t="shared" si="36"/>
        <v>0</v>
      </c>
      <c r="K214" s="99">
        <f t="shared" si="37"/>
        <v>0</v>
      </c>
      <c r="L214" s="106">
        <v>0.8</v>
      </c>
      <c r="M214" s="99">
        <f t="shared" si="38"/>
        <v>0</v>
      </c>
      <c r="N214" s="76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.75" customHeight="1">
      <c r="A215" s="10"/>
      <c r="B215" s="55" t="s">
        <v>872</v>
      </c>
      <c r="C215" s="84" t="s">
        <v>128</v>
      </c>
      <c r="D215" s="114" t="s">
        <v>873</v>
      </c>
      <c r="E215" s="114" t="s">
        <v>874</v>
      </c>
      <c r="F215" s="78">
        <v>1</v>
      </c>
      <c r="G215" s="79"/>
      <c r="H215" s="130">
        <v>0</v>
      </c>
      <c r="I215" s="93" t="s">
        <v>48</v>
      </c>
      <c r="J215" s="99">
        <f t="shared" si="36"/>
        <v>0</v>
      </c>
      <c r="K215" s="99">
        <f t="shared" si="37"/>
        <v>0</v>
      </c>
      <c r="L215" s="106">
        <v>0.8</v>
      </c>
      <c r="M215" s="99">
        <f t="shared" si="38"/>
        <v>0</v>
      </c>
      <c r="N215" s="76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.75" customHeight="1">
      <c r="A216" s="10"/>
      <c r="B216" s="55" t="s">
        <v>875</v>
      </c>
      <c r="C216" s="84" t="s">
        <v>128</v>
      </c>
      <c r="D216" s="114" t="s">
        <v>876</v>
      </c>
      <c r="E216" s="114" t="s">
        <v>877</v>
      </c>
      <c r="F216" s="78">
        <v>1</v>
      </c>
      <c r="G216" s="79"/>
      <c r="H216" s="130">
        <v>0</v>
      </c>
      <c r="I216" s="93" t="s">
        <v>48</v>
      </c>
      <c r="J216" s="99">
        <f t="shared" si="36"/>
        <v>0</v>
      </c>
      <c r="K216" s="99">
        <f t="shared" si="37"/>
        <v>0</v>
      </c>
      <c r="L216" s="106">
        <v>0.8</v>
      </c>
      <c r="M216" s="99">
        <f t="shared" si="38"/>
        <v>0</v>
      </c>
      <c r="N216" s="76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.75" customHeight="1">
      <c r="A217" s="10"/>
      <c r="B217" s="55" t="s">
        <v>878</v>
      </c>
      <c r="C217" s="84" t="s">
        <v>128</v>
      </c>
      <c r="D217" s="114" t="s">
        <v>879</v>
      </c>
      <c r="E217" s="114" t="s">
        <v>880</v>
      </c>
      <c r="F217" s="78">
        <v>1</v>
      </c>
      <c r="G217" s="79"/>
      <c r="H217" s="130">
        <v>0</v>
      </c>
      <c r="I217" s="93" t="s">
        <v>48</v>
      </c>
      <c r="J217" s="99">
        <f t="shared" si="36"/>
        <v>0</v>
      </c>
      <c r="K217" s="99">
        <f t="shared" si="37"/>
        <v>0</v>
      </c>
      <c r="L217" s="106">
        <v>0.8</v>
      </c>
      <c r="M217" s="99">
        <f t="shared" si="38"/>
        <v>0</v>
      </c>
      <c r="N217" s="76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.75" customHeight="1">
      <c r="A218" s="10"/>
      <c r="B218" s="55" t="s">
        <v>881</v>
      </c>
      <c r="C218" s="84" t="s">
        <v>128</v>
      </c>
      <c r="D218" s="114" t="s">
        <v>882</v>
      </c>
      <c r="E218" s="114" t="s">
        <v>883</v>
      </c>
      <c r="F218" s="78">
        <v>1</v>
      </c>
      <c r="G218" s="79"/>
      <c r="H218" s="130">
        <v>0</v>
      </c>
      <c r="I218" s="93" t="s">
        <v>48</v>
      </c>
      <c r="J218" s="99">
        <f t="shared" si="36"/>
        <v>0</v>
      </c>
      <c r="K218" s="99">
        <f t="shared" si="37"/>
        <v>0</v>
      </c>
      <c r="L218" s="106">
        <v>0.8</v>
      </c>
      <c r="M218" s="99">
        <f t="shared" si="38"/>
        <v>0</v>
      </c>
      <c r="N218" s="76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.75" customHeight="1">
      <c r="A219" s="10"/>
      <c r="B219" s="55" t="s">
        <v>884</v>
      </c>
      <c r="C219" s="84" t="s">
        <v>128</v>
      </c>
      <c r="D219" s="114" t="s">
        <v>586</v>
      </c>
      <c r="E219" s="114" t="s">
        <v>863</v>
      </c>
      <c r="F219" s="78">
        <v>1</v>
      </c>
      <c r="G219" s="79"/>
      <c r="H219" s="130">
        <v>0</v>
      </c>
      <c r="I219" s="93" t="s">
        <v>48</v>
      </c>
      <c r="J219" s="99">
        <f t="shared" si="36"/>
        <v>0</v>
      </c>
      <c r="K219" s="99">
        <f t="shared" si="37"/>
        <v>0</v>
      </c>
      <c r="L219" s="106">
        <v>0.8</v>
      </c>
      <c r="M219" s="99">
        <f t="shared" si="38"/>
        <v>0</v>
      </c>
      <c r="N219" s="76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.75" customHeight="1">
      <c r="A220" s="10"/>
      <c r="B220" s="55" t="s">
        <v>885</v>
      </c>
      <c r="C220" s="84" t="s">
        <v>128</v>
      </c>
      <c r="D220" s="114" t="s">
        <v>608</v>
      </c>
      <c r="E220" s="114" t="s">
        <v>609</v>
      </c>
      <c r="F220" s="78">
        <v>1</v>
      </c>
      <c r="G220" s="79"/>
      <c r="H220" s="130">
        <v>0</v>
      </c>
      <c r="I220" s="93" t="s">
        <v>48</v>
      </c>
      <c r="J220" s="99">
        <f t="shared" si="36"/>
        <v>0</v>
      </c>
      <c r="K220" s="99">
        <f t="shared" si="37"/>
        <v>0</v>
      </c>
      <c r="L220" s="106">
        <v>0.8</v>
      </c>
      <c r="M220" s="99">
        <f t="shared" si="38"/>
        <v>0</v>
      </c>
      <c r="N220" s="76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9.75" customHeight="1">
      <c r="A221" s="10"/>
      <c r="B221" s="80" t="s">
        <v>82</v>
      </c>
      <c r="C221" s="128"/>
      <c r="D221" s="81" t="s">
        <v>886</v>
      </c>
      <c r="E221" s="81"/>
      <c r="F221" s="56"/>
      <c r="G221" s="56"/>
      <c r="H221" s="83"/>
      <c r="I221" s="101"/>
      <c r="J221" s="102">
        <f>SUM(J213:J220)</f>
        <v>0</v>
      </c>
      <c r="K221" s="102">
        <f>SUM(K213:K220)</f>
        <v>0</v>
      </c>
      <c r="L221" s="102"/>
      <c r="M221" s="102">
        <f>SUM(M213:M220)</f>
        <v>0</v>
      </c>
      <c r="N221" s="92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60.75" customHeight="1">
      <c r="A222" s="10"/>
      <c r="B222" s="69" t="s">
        <v>85</v>
      </c>
      <c r="C222" s="70" t="s">
        <v>130</v>
      </c>
      <c r="D222" s="71" t="s">
        <v>887</v>
      </c>
      <c r="E222" s="71"/>
      <c r="F222" s="70" t="s">
        <v>132</v>
      </c>
      <c r="G222" s="122" t="s">
        <v>133</v>
      </c>
      <c r="H222" s="73" t="s">
        <v>248</v>
      </c>
      <c r="I222" s="74" t="s">
        <v>134</v>
      </c>
      <c r="J222" s="74" t="s">
        <v>249</v>
      </c>
      <c r="K222" s="72" t="s">
        <v>135</v>
      </c>
      <c r="L222" s="72" t="s">
        <v>136</v>
      </c>
      <c r="M222" s="72" t="s">
        <v>137</v>
      </c>
      <c r="N222" s="122" t="s">
        <v>1133</v>
      </c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.75" customHeight="1">
      <c r="A223" s="10"/>
      <c r="B223" s="55" t="s">
        <v>888</v>
      </c>
      <c r="C223" s="84" t="s">
        <v>128</v>
      </c>
      <c r="D223" s="113" t="s">
        <v>889</v>
      </c>
      <c r="E223" s="113" t="s">
        <v>890</v>
      </c>
      <c r="F223" s="78">
        <v>1</v>
      </c>
      <c r="G223" s="79"/>
      <c r="H223" s="77">
        <v>0</v>
      </c>
      <c r="I223" s="93" t="s">
        <v>48</v>
      </c>
      <c r="J223" s="99">
        <f t="shared" ref="J223:J228" si="39">SUM(F223*H223)</f>
        <v>0</v>
      </c>
      <c r="K223" s="99">
        <f t="shared" ref="K223:K228" si="40">IF(C223="YES / SI",J223,0)</f>
        <v>0</v>
      </c>
      <c r="L223" s="106">
        <v>0.8</v>
      </c>
      <c r="M223" s="99">
        <f t="shared" ref="M223:M228" si="41">K223*L223</f>
        <v>0</v>
      </c>
      <c r="N223" s="76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.75" customHeight="1">
      <c r="A224" s="10"/>
      <c r="B224" s="55" t="s">
        <v>891</v>
      </c>
      <c r="C224" s="84" t="s">
        <v>128</v>
      </c>
      <c r="D224" s="114" t="s">
        <v>892</v>
      </c>
      <c r="E224" s="114" t="s">
        <v>893</v>
      </c>
      <c r="F224" s="78">
        <v>1</v>
      </c>
      <c r="G224" s="79"/>
      <c r="H224" s="77">
        <v>0</v>
      </c>
      <c r="I224" s="45" t="s">
        <v>48</v>
      </c>
      <c r="J224" s="100">
        <f t="shared" si="39"/>
        <v>0</v>
      </c>
      <c r="K224" s="99">
        <f t="shared" si="40"/>
        <v>0</v>
      </c>
      <c r="L224" s="106">
        <v>0.8</v>
      </c>
      <c r="M224" s="99">
        <f t="shared" si="41"/>
        <v>0</v>
      </c>
      <c r="N224" s="76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.75" customHeight="1">
      <c r="A225" s="10"/>
      <c r="B225" s="55" t="s">
        <v>894</v>
      </c>
      <c r="C225" s="84" t="s">
        <v>128</v>
      </c>
      <c r="D225" s="114" t="s">
        <v>895</v>
      </c>
      <c r="E225" s="114" t="s">
        <v>896</v>
      </c>
      <c r="F225" s="78">
        <v>1</v>
      </c>
      <c r="G225" s="79"/>
      <c r="H225" s="77">
        <v>0</v>
      </c>
      <c r="I225" s="45" t="s">
        <v>48</v>
      </c>
      <c r="J225" s="100">
        <f t="shared" si="39"/>
        <v>0</v>
      </c>
      <c r="K225" s="99">
        <f t="shared" si="40"/>
        <v>0</v>
      </c>
      <c r="L225" s="106">
        <v>0.8</v>
      </c>
      <c r="M225" s="99">
        <f t="shared" si="41"/>
        <v>0</v>
      </c>
      <c r="N225" s="76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.75" customHeight="1">
      <c r="A226" s="10"/>
      <c r="B226" s="55" t="s">
        <v>897</v>
      </c>
      <c r="C226" s="84" t="s">
        <v>128</v>
      </c>
      <c r="D226" s="114" t="s">
        <v>898</v>
      </c>
      <c r="E226" s="114" t="s">
        <v>899</v>
      </c>
      <c r="F226" s="78">
        <v>1</v>
      </c>
      <c r="G226" s="79"/>
      <c r="H226" s="77">
        <v>0</v>
      </c>
      <c r="I226" s="45" t="s">
        <v>48</v>
      </c>
      <c r="J226" s="100">
        <f t="shared" si="39"/>
        <v>0</v>
      </c>
      <c r="K226" s="99">
        <f t="shared" si="40"/>
        <v>0</v>
      </c>
      <c r="L226" s="106">
        <v>0.8</v>
      </c>
      <c r="M226" s="99">
        <f t="shared" si="41"/>
        <v>0</v>
      </c>
      <c r="N226" s="76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.75" customHeight="1">
      <c r="A227" s="10"/>
      <c r="B227" s="55" t="s">
        <v>900</v>
      </c>
      <c r="C227" s="84" t="s">
        <v>128</v>
      </c>
      <c r="D227" s="114" t="s">
        <v>572</v>
      </c>
      <c r="E227" s="114" t="s">
        <v>746</v>
      </c>
      <c r="F227" s="78">
        <v>1</v>
      </c>
      <c r="G227" s="79"/>
      <c r="H227" s="77">
        <v>0</v>
      </c>
      <c r="I227" s="45" t="s">
        <v>48</v>
      </c>
      <c r="J227" s="100">
        <f t="shared" si="39"/>
        <v>0</v>
      </c>
      <c r="K227" s="99">
        <f t="shared" si="40"/>
        <v>0</v>
      </c>
      <c r="L227" s="106">
        <v>0.8</v>
      </c>
      <c r="M227" s="99">
        <f t="shared" si="41"/>
        <v>0</v>
      </c>
      <c r="N227" s="76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.75" customHeight="1">
      <c r="A228" s="10"/>
      <c r="B228" s="55" t="s">
        <v>901</v>
      </c>
      <c r="C228" s="84" t="s">
        <v>128</v>
      </c>
      <c r="D228" s="114" t="s">
        <v>608</v>
      </c>
      <c r="E228" s="114" t="s">
        <v>609</v>
      </c>
      <c r="F228" s="78">
        <v>1</v>
      </c>
      <c r="G228" s="79"/>
      <c r="H228" s="77">
        <v>0</v>
      </c>
      <c r="I228" s="45" t="s">
        <v>48</v>
      </c>
      <c r="J228" s="100">
        <f t="shared" si="39"/>
        <v>0</v>
      </c>
      <c r="K228" s="99">
        <f t="shared" si="40"/>
        <v>0</v>
      </c>
      <c r="L228" s="106">
        <v>0.8</v>
      </c>
      <c r="M228" s="99">
        <f t="shared" si="41"/>
        <v>0</v>
      </c>
      <c r="N228" s="76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9.75" customHeight="1">
      <c r="A229" s="10"/>
      <c r="B229" s="80" t="s">
        <v>85</v>
      </c>
      <c r="C229" s="128"/>
      <c r="D229" s="81" t="s">
        <v>902</v>
      </c>
      <c r="E229" s="81"/>
      <c r="F229" s="56"/>
      <c r="G229" s="56"/>
      <c r="H229" s="83"/>
      <c r="I229" s="101"/>
      <c r="J229" s="102">
        <f>SUM(J223:J228)</f>
        <v>0</v>
      </c>
      <c r="K229" s="102">
        <f>SUM(K223:K228)</f>
        <v>0</v>
      </c>
      <c r="L229" s="107"/>
      <c r="M229" s="102">
        <f>SUM(M223:M228)</f>
        <v>0</v>
      </c>
      <c r="N229" s="92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60.75" customHeight="1">
      <c r="A230" s="10"/>
      <c r="B230" s="69" t="s">
        <v>88</v>
      </c>
      <c r="C230" s="70" t="s">
        <v>130</v>
      </c>
      <c r="D230" s="71" t="s">
        <v>903</v>
      </c>
      <c r="E230" s="71"/>
      <c r="F230" s="70" t="s">
        <v>132</v>
      </c>
      <c r="G230" s="122" t="s">
        <v>133</v>
      </c>
      <c r="H230" s="73" t="s">
        <v>248</v>
      </c>
      <c r="I230" s="74" t="s">
        <v>134</v>
      </c>
      <c r="J230" s="74" t="s">
        <v>249</v>
      </c>
      <c r="K230" s="72" t="s">
        <v>135</v>
      </c>
      <c r="L230" s="72" t="s">
        <v>136</v>
      </c>
      <c r="M230" s="72" t="s">
        <v>137</v>
      </c>
      <c r="N230" s="122" t="s">
        <v>1133</v>
      </c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.75" customHeight="1">
      <c r="A231" s="10"/>
      <c r="B231" s="129" t="s">
        <v>904</v>
      </c>
      <c r="C231" s="84" t="s">
        <v>128</v>
      </c>
      <c r="D231" s="114" t="s">
        <v>905</v>
      </c>
      <c r="E231" s="114" t="s">
        <v>906</v>
      </c>
      <c r="F231" s="78">
        <v>1</v>
      </c>
      <c r="G231" s="79"/>
      <c r="H231" s="77">
        <v>0</v>
      </c>
      <c r="I231" s="145" t="s">
        <v>48</v>
      </c>
      <c r="J231" s="162">
        <f t="shared" ref="J231:J238" si="42">SUM(F231*H231)</f>
        <v>0</v>
      </c>
      <c r="K231" s="143">
        <f t="shared" ref="K231:K238" si="43">IF(C231="YES / SI",J231,0)</f>
        <v>0</v>
      </c>
      <c r="L231" s="144">
        <v>0.2</v>
      </c>
      <c r="M231" s="143">
        <f t="shared" ref="M231:M238" si="44">K231*L231</f>
        <v>0</v>
      </c>
      <c r="N231" s="76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.75" customHeight="1">
      <c r="A232" s="10"/>
      <c r="B232" s="55" t="s">
        <v>907</v>
      </c>
      <c r="C232" s="84" t="s">
        <v>128</v>
      </c>
      <c r="D232" s="114" t="s">
        <v>908</v>
      </c>
      <c r="E232" s="114" t="s">
        <v>909</v>
      </c>
      <c r="F232" s="78">
        <v>1</v>
      </c>
      <c r="G232" s="79"/>
      <c r="H232" s="77">
        <v>0</v>
      </c>
      <c r="I232" s="45" t="s">
        <v>48</v>
      </c>
      <c r="J232" s="100">
        <f t="shared" si="42"/>
        <v>0</v>
      </c>
      <c r="K232" s="99">
        <f t="shared" si="43"/>
        <v>0</v>
      </c>
      <c r="L232" s="106">
        <v>0.2</v>
      </c>
      <c r="M232" s="99">
        <f t="shared" si="44"/>
        <v>0</v>
      </c>
      <c r="N232" s="76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.75" customHeight="1">
      <c r="A233" s="10"/>
      <c r="B233" s="55" t="s">
        <v>910</v>
      </c>
      <c r="C233" s="84" t="s">
        <v>128</v>
      </c>
      <c r="D233" s="114" t="s">
        <v>911</v>
      </c>
      <c r="E233" s="114" t="s">
        <v>912</v>
      </c>
      <c r="F233" s="78">
        <v>1</v>
      </c>
      <c r="G233" s="79"/>
      <c r="H233" s="77">
        <v>0</v>
      </c>
      <c r="I233" s="45" t="s">
        <v>48</v>
      </c>
      <c r="J233" s="100">
        <f t="shared" si="42"/>
        <v>0</v>
      </c>
      <c r="K233" s="99">
        <f t="shared" si="43"/>
        <v>0</v>
      </c>
      <c r="L233" s="106">
        <v>0.2</v>
      </c>
      <c r="M233" s="99">
        <f t="shared" si="44"/>
        <v>0</v>
      </c>
      <c r="N233" s="76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.75" customHeight="1">
      <c r="A234" s="10"/>
      <c r="B234" s="55" t="s">
        <v>913</v>
      </c>
      <c r="C234" s="84" t="s">
        <v>128</v>
      </c>
      <c r="D234" s="114" t="s">
        <v>914</v>
      </c>
      <c r="E234" s="114" t="s">
        <v>915</v>
      </c>
      <c r="F234" s="78">
        <v>1</v>
      </c>
      <c r="G234" s="79"/>
      <c r="H234" s="77">
        <v>0</v>
      </c>
      <c r="I234" s="45" t="s">
        <v>48</v>
      </c>
      <c r="J234" s="100">
        <f t="shared" si="42"/>
        <v>0</v>
      </c>
      <c r="K234" s="99">
        <f t="shared" si="43"/>
        <v>0</v>
      </c>
      <c r="L234" s="106">
        <v>0.2</v>
      </c>
      <c r="M234" s="99">
        <f t="shared" si="44"/>
        <v>0</v>
      </c>
      <c r="N234" s="76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.75" customHeight="1">
      <c r="A235" s="10"/>
      <c r="B235" s="55" t="s">
        <v>916</v>
      </c>
      <c r="C235" s="84" t="s">
        <v>128</v>
      </c>
      <c r="D235" s="114" t="s">
        <v>917</v>
      </c>
      <c r="E235" s="114" t="s">
        <v>918</v>
      </c>
      <c r="F235" s="78">
        <v>1</v>
      </c>
      <c r="G235" s="79"/>
      <c r="H235" s="77">
        <v>0</v>
      </c>
      <c r="I235" s="45" t="s">
        <v>48</v>
      </c>
      <c r="J235" s="100">
        <f t="shared" si="42"/>
        <v>0</v>
      </c>
      <c r="K235" s="99">
        <f t="shared" si="43"/>
        <v>0</v>
      </c>
      <c r="L235" s="106">
        <v>0.2</v>
      </c>
      <c r="M235" s="99">
        <f t="shared" si="44"/>
        <v>0</v>
      </c>
      <c r="N235" s="76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.75" customHeight="1">
      <c r="A236" s="10"/>
      <c r="B236" s="55" t="s">
        <v>919</v>
      </c>
      <c r="C236" s="84" t="s">
        <v>128</v>
      </c>
      <c r="D236" s="114" t="s">
        <v>920</v>
      </c>
      <c r="E236" s="114" t="s">
        <v>921</v>
      </c>
      <c r="F236" s="78">
        <v>1</v>
      </c>
      <c r="G236" s="79"/>
      <c r="H236" s="77">
        <v>0</v>
      </c>
      <c r="I236" s="45" t="s">
        <v>48</v>
      </c>
      <c r="J236" s="100">
        <f t="shared" si="42"/>
        <v>0</v>
      </c>
      <c r="K236" s="99">
        <f t="shared" si="43"/>
        <v>0</v>
      </c>
      <c r="L236" s="106">
        <v>0.2</v>
      </c>
      <c r="M236" s="99">
        <f t="shared" si="44"/>
        <v>0</v>
      </c>
      <c r="N236" s="76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.75" customHeight="1">
      <c r="A237" s="10"/>
      <c r="B237" s="55" t="s">
        <v>922</v>
      </c>
      <c r="C237" s="84" t="s">
        <v>128</v>
      </c>
      <c r="D237" s="114" t="s">
        <v>923</v>
      </c>
      <c r="E237" s="114" t="s">
        <v>924</v>
      </c>
      <c r="F237" s="78">
        <v>1</v>
      </c>
      <c r="G237" s="79"/>
      <c r="H237" s="77">
        <v>0</v>
      </c>
      <c r="I237" s="45" t="s">
        <v>48</v>
      </c>
      <c r="J237" s="100">
        <f t="shared" si="42"/>
        <v>0</v>
      </c>
      <c r="K237" s="99">
        <f t="shared" si="43"/>
        <v>0</v>
      </c>
      <c r="L237" s="106">
        <v>0.2</v>
      </c>
      <c r="M237" s="99">
        <f t="shared" si="44"/>
        <v>0</v>
      </c>
      <c r="N237" s="76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.75" customHeight="1">
      <c r="A238" s="10"/>
      <c r="B238" s="55" t="s">
        <v>925</v>
      </c>
      <c r="C238" s="84" t="s">
        <v>128</v>
      </c>
      <c r="D238" s="114" t="s">
        <v>608</v>
      </c>
      <c r="E238" s="114" t="s">
        <v>609</v>
      </c>
      <c r="F238" s="78">
        <v>1</v>
      </c>
      <c r="G238" s="79"/>
      <c r="H238" s="77">
        <v>0</v>
      </c>
      <c r="I238" s="45" t="s">
        <v>48</v>
      </c>
      <c r="J238" s="100">
        <f t="shared" si="42"/>
        <v>0</v>
      </c>
      <c r="K238" s="99">
        <f t="shared" si="43"/>
        <v>0</v>
      </c>
      <c r="L238" s="106">
        <v>0.2</v>
      </c>
      <c r="M238" s="99">
        <f t="shared" si="44"/>
        <v>0</v>
      </c>
      <c r="N238" s="76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9.75" customHeight="1">
      <c r="A239" s="10"/>
      <c r="B239" s="80" t="s">
        <v>88</v>
      </c>
      <c r="C239" s="128"/>
      <c r="D239" s="81" t="s">
        <v>926</v>
      </c>
      <c r="E239" s="81"/>
      <c r="F239" s="56"/>
      <c r="G239" s="56"/>
      <c r="H239" s="83"/>
      <c r="I239" s="101"/>
      <c r="J239" s="102">
        <f>SUM(J231:J238)</f>
        <v>0</v>
      </c>
      <c r="K239" s="102">
        <f>SUM(K231:K238)</f>
        <v>0</v>
      </c>
      <c r="L239" s="102"/>
      <c r="M239" s="102">
        <f>SUM(M231:M238)</f>
        <v>0</v>
      </c>
      <c r="N239" s="92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60.75" customHeight="1">
      <c r="A240" s="10"/>
      <c r="B240" s="69" t="s">
        <v>91</v>
      </c>
      <c r="C240" s="70" t="s">
        <v>130</v>
      </c>
      <c r="D240" s="71" t="s">
        <v>927</v>
      </c>
      <c r="E240" s="71"/>
      <c r="F240" s="70" t="s">
        <v>132</v>
      </c>
      <c r="G240" s="122" t="s">
        <v>133</v>
      </c>
      <c r="H240" s="73" t="s">
        <v>248</v>
      </c>
      <c r="I240" s="74" t="s">
        <v>134</v>
      </c>
      <c r="J240" s="74" t="s">
        <v>249</v>
      </c>
      <c r="K240" s="72" t="s">
        <v>135</v>
      </c>
      <c r="L240" s="72" t="s">
        <v>136</v>
      </c>
      <c r="M240" s="72" t="s">
        <v>137</v>
      </c>
      <c r="N240" s="122" t="s">
        <v>1133</v>
      </c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.75" customHeight="1">
      <c r="A241" s="10"/>
      <c r="B241" s="55" t="s">
        <v>928</v>
      </c>
      <c r="C241" s="84" t="s">
        <v>128</v>
      </c>
      <c r="D241" s="114" t="s">
        <v>232</v>
      </c>
      <c r="E241" s="114" t="s">
        <v>929</v>
      </c>
      <c r="F241" s="78">
        <v>1</v>
      </c>
      <c r="G241" s="79"/>
      <c r="H241" s="77">
        <v>0</v>
      </c>
      <c r="I241" s="45" t="s">
        <v>48</v>
      </c>
      <c r="J241" s="100">
        <f t="shared" ref="J241:J248" si="45">SUM(F241*H241)</f>
        <v>0</v>
      </c>
      <c r="K241" s="99">
        <f t="shared" ref="K241:K248" si="46">IF(C241="YES / SI",J241,0)</f>
        <v>0</v>
      </c>
      <c r="L241" s="106">
        <v>0.2</v>
      </c>
      <c r="M241" s="99">
        <f t="shared" ref="M241:M248" si="47">K241*L241</f>
        <v>0</v>
      </c>
      <c r="N241" s="76"/>
      <c r="O241" s="17"/>
      <c r="P241" s="17"/>
      <c r="Q241" s="17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.75" customHeight="1">
      <c r="A242" s="10"/>
      <c r="B242" s="55" t="s">
        <v>930</v>
      </c>
      <c r="C242" s="84" t="s">
        <v>128</v>
      </c>
      <c r="D242" s="114" t="s">
        <v>931</v>
      </c>
      <c r="E242" s="114" t="s">
        <v>932</v>
      </c>
      <c r="F242" s="78">
        <v>1</v>
      </c>
      <c r="G242" s="79"/>
      <c r="H242" s="77">
        <v>0</v>
      </c>
      <c r="I242" s="45" t="s">
        <v>48</v>
      </c>
      <c r="J242" s="100">
        <f t="shared" si="45"/>
        <v>0</v>
      </c>
      <c r="K242" s="99">
        <f t="shared" si="46"/>
        <v>0</v>
      </c>
      <c r="L242" s="106">
        <v>0.2</v>
      </c>
      <c r="M242" s="99">
        <f t="shared" si="47"/>
        <v>0</v>
      </c>
      <c r="N242" s="76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.75" customHeight="1">
      <c r="A243" s="10"/>
      <c r="B243" s="55" t="s">
        <v>933</v>
      </c>
      <c r="C243" s="180" t="s">
        <v>128</v>
      </c>
      <c r="D243" s="114" t="s">
        <v>239</v>
      </c>
      <c r="E243" s="114" t="s">
        <v>239</v>
      </c>
      <c r="F243" s="78">
        <v>1</v>
      </c>
      <c r="G243" s="79"/>
      <c r="H243" s="77">
        <v>0</v>
      </c>
      <c r="I243" s="45" t="s">
        <v>48</v>
      </c>
      <c r="J243" s="100">
        <f t="shared" si="45"/>
        <v>0</v>
      </c>
      <c r="K243" s="99">
        <f t="shared" si="46"/>
        <v>0</v>
      </c>
      <c r="L243" s="106">
        <v>0</v>
      </c>
      <c r="M243" s="99">
        <f t="shared" si="47"/>
        <v>0</v>
      </c>
      <c r="N243" s="76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.75" customHeight="1">
      <c r="A244" s="10"/>
      <c r="B244" s="55" t="s">
        <v>934</v>
      </c>
      <c r="C244" s="84" t="s">
        <v>128</v>
      </c>
      <c r="D244" s="114" t="s">
        <v>935</v>
      </c>
      <c r="E244" s="114" t="s">
        <v>936</v>
      </c>
      <c r="F244" s="78">
        <v>1</v>
      </c>
      <c r="G244" s="79"/>
      <c r="H244" s="77">
        <v>0</v>
      </c>
      <c r="I244" s="45" t="s">
        <v>48</v>
      </c>
      <c r="J244" s="100">
        <f t="shared" si="45"/>
        <v>0</v>
      </c>
      <c r="K244" s="99">
        <f t="shared" si="46"/>
        <v>0</v>
      </c>
      <c r="L244" s="106">
        <v>0.2</v>
      </c>
      <c r="M244" s="99">
        <f t="shared" si="47"/>
        <v>0</v>
      </c>
      <c r="N244" s="76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.75" customHeight="1">
      <c r="A245" s="10"/>
      <c r="B245" s="55" t="s">
        <v>937</v>
      </c>
      <c r="C245" s="84" t="s">
        <v>128</v>
      </c>
      <c r="D245" s="114" t="s">
        <v>938</v>
      </c>
      <c r="E245" s="114" t="s">
        <v>938</v>
      </c>
      <c r="F245" s="78">
        <v>1</v>
      </c>
      <c r="G245" s="79"/>
      <c r="H245" s="77">
        <v>0</v>
      </c>
      <c r="I245" s="45" t="s">
        <v>48</v>
      </c>
      <c r="J245" s="100">
        <f t="shared" si="45"/>
        <v>0</v>
      </c>
      <c r="K245" s="99">
        <f t="shared" si="46"/>
        <v>0</v>
      </c>
      <c r="L245" s="106">
        <v>0.2</v>
      </c>
      <c r="M245" s="99">
        <f t="shared" si="47"/>
        <v>0</v>
      </c>
      <c r="N245" s="76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.75" customHeight="1">
      <c r="A246" s="10"/>
      <c r="B246" s="55" t="s">
        <v>939</v>
      </c>
      <c r="C246" s="180" t="s">
        <v>128</v>
      </c>
      <c r="D246" s="114" t="s">
        <v>940</v>
      </c>
      <c r="E246" s="114" t="s">
        <v>941</v>
      </c>
      <c r="F246" s="78">
        <v>1</v>
      </c>
      <c r="G246" s="79"/>
      <c r="H246" s="77">
        <v>0</v>
      </c>
      <c r="I246" s="45" t="s">
        <v>48</v>
      </c>
      <c r="J246" s="100">
        <f t="shared" si="45"/>
        <v>0</v>
      </c>
      <c r="K246" s="99">
        <f t="shared" si="46"/>
        <v>0</v>
      </c>
      <c r="L246" s="106">
        <v>0</v>
      </c>
      <c r="M246" s="99">
        <f t="shared" si="47"/>
        <v>0</v>
      </c>
      <c r="N246" s="76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.75" customHeight="1">
      <c r="A247" s="10"/>
      <c r="B247" s="55" t="s">
        <v>942</v>
      </c>
      <c r="C247" s="180" t="s">
        <v>128</v>
      </c>
      <c r="D247" s="114" t="s">
        <v>943</v>
      </c>
      <c r="E247" s="114" t="s">
        <v>944</v>
      </c>
      <c r="F247" s="78">
        <v>1</v>
      </c>
      <c r="G247" s="79"/>
      <c r="H247" s="77">
        <v>0</v>
      </c>
      <c r="I247" s="45" t="s">
        <v>48</v>
      </c>
      <c r="J247" s="100">
        <f t="shared" si="45"/>
        <v>0</v>
      </c>
      <c r="K247" s="99">
        <f t="shared" si="46"/>
        <v>0</v>
      </c>
      <c r="L247" s="106">
        <v>0</v>
      </c>
      <c r="M247" s="99">
        <f t="shared" si="47"/>
        <v>0</v>
      </c>
      <c r="N247" s="76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.75" customHeight="1">
      <c r="A248" s="10"/>
      <c r="B248" s="55" t="s">
        <v>945</v>
      </c>
      <c r="C248" s="84" t="s">
        <v>128</v>
      </c>
      <c r="D248" s="114" t="s">
        <v>608</v>
      </c>
      <c r="E248" s="114" t="s">
        <v>609</v>
      </c>
      <c r="F248" s="78">
        <v>1</v>
      </c>
      <c r="G248" s="79"/>
      <c r="H248" s="77">
        <v>0</v>
      </c>
      <c r="I248" s="45" t="s">
        <v>48</v>
      </c>
      <c r="J248" s="100">
        <f t="shared" si="45"/>
        <v>0</v>
      </c>
      <c r="K248" s="99">
        <f t="shared" si="46"/>
        <v>0</v>
      </c>
      <c r="L248" s="106">
        <v>0.2</v>
      </c>
      <c r="M248" s="99">
        <f t="shared" si="47"/>
        <v>0</v>
      </c>
      <c r="N248" s="76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9.75" customHeight="1">
      <c r="A249" s="10"/>
      <c r="B249" s="88" t="s">
        <v>91</v>
      </c>
      <c r="C249" s="135"/>
      <c r="D249" s="89" t="s">
        <v>946</v>
      </c>
      <c r="E249" s="89"/>
      <c r="F249" s="90"/>
      <c r="G249" s="90"/>
      <c r="H249" s="91"/>
      <c r="I249" s="110"/>
      <c r="J249" s="111">
        <f>SUM(J241:J248)</f>
        <v>0</v>
      </c>
      <c r="K249" s="111">
        <f>SUM(K241:K248)</f>
        <v>0</v>
      </c>
      <c r="L249" s="111"/>
      <c r="M249" s="111">
        <f>SUM(M241:M248)</f>
        <v>0</v>
      </c>
      <c r="N249" s="92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.75" customHeight="1">
      <c r="A250" s="10"/>
      <c r="B250" s="58"/>
      <c r="C250" s="41"/>
      <c r="D250" s="59"/>
      <c r="E250" s="59"/>
      <c r="F250" s="10"/>
      <c r="G250" s="10"/>
      <c r="H250" s="60"/>
      <c r="I250" s="10"/>
      <c r="J250" s="60"/>
      <c r="K250" s="6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.75" customHeight="1">
      <c r="A251" s="10"/>
      <c r="B251" s="58"/>
      <c r="C251" s="41"/>
      <c r="D251" s="59"/>
      <c r="E251" s="59"/>
      <c r="F251" s="10"/>
      <c r="G251" s="10"/>
      <c r="H251" s="60"/>
      <c r="I251" s="10"/>
      <c r="J251" s="60"/>
      <c r="K251" s="6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.75" customHeight="1">
      <c r="A252" s="10"/>
      <c r="B252" s="58"/>
      <c r="C252" s="41"/>
      <c r="D252" s="59"/>
      <c r="E252" s="59"/>
      <c r="F252" s="10"/>
      <c r="G252" s="10"/>
      <c r="H252" s="60"/>
      <c r="I252" s="10"/>
      <c r="J252" s="60"/>
      <c r="K252" s="6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.75" customHeight="1">
      <c r="A253" s="10"/>
      <c r="B253" s="58"/>
      <c r="C253" s="41"/>
      <c r="D253" s="59"/>
      <c r="E253" s="59"/>
      <c r="F253" s="10"/>
      <c r="G253" s="10"/>
      <c r="H253" s="60"/>
      <c r="I253" s="10"/>
      <c r="J253" s="60"/>
      <c r="K253" s="6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.75" customHeight="1">
      <c r="A254" s="10"/>
      <c r="B254" s="58"/>
      <c r="C254" s="41"/>
      <c r="D254" s="59"/>
      <c r="E254" s="59"/>
      <c r="F254" s="10"/>
      <c r="G254" s="10"/>
      <c r="H254" s="60"/>
      <c r="I254" s="10"/>
      <c r="J254" s="60"/>
      <c r="K254" s="6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.75" customHeight="1">
      <c r="A255" s="10"/>
      <c r="B255" s="58"/>
      <c r="C255" s="41"/>
      <c r="D255" s="59"/>
      <c r="E255" s="59"/>
      <c r="F255" s="10"/>
      <c r="G255" s="10"/>
      <c r="H255" s="60"/>
      <c r="I255" s="10"/>
      <c r="J255" s="60"/>
      <c r="K255" s="6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.75" customHeight="1">
      <c r="A256" s="10"/>
      <c r="B256" s="58"/>
      <c r="C256" s="41"/>
      <c r="D256" s="59"/>
      <c r="E256" s="59"/>
      <c r="F256" s="10"/>
      <c r="G256" s="10"/>
      <c r="H256" s="60"/>
      <c r="I256" s="10"/>
      <c r="J256" s="60"/>
      <c r="K256" s="6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.75" customHeight="1">
      <c r="A257" s="10"/>
      <c r="B257" s="58"/>
      <c r="C257" s="41"/>
      <c r="D257" s="59"/>
      <c r="E257" s="59"/>
      <c r="F257" s="10"/>
      <c r="G257" s="10"/>
      <c r="H257" s="60"/>
      <c r="I257" s="10"/>
      <c r="J257" s="60"/>
      <c r="K257" s="6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.75" customHeight="1">
      <c r="A258" s="10"/>
      <c r="B258" s="58"/>
      <c r="C258" s="41"/>
      <c r="D258" s="59"/>
      <c r="E258" s="59"/>
      <c r="F258" s="10"/>
      <c r="G258" s="10"/>
      <c r="H258" s="60"/>
      <c r="I258" s="10"/>
      <c r="J258" s="60"/>
      <c r="K258" s="6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.75" customHeight="1">
      <c r="A259" s="10"/>
      <c r="B259" s="58"/>
      <c r="C259" s="41"/>
      <c r="D259" s="59"/>
      <c r="E259" s="59"/>
      <c r="F259" s="10"/>
      <c r="G259" s="10"/>
      <c r="H259" s="60"/>
      <c r="I259" s="10"/>
      <c r="J259" s="60"/>
      <c r="K259" s="6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.75" customHeight="1">
      <c r="A260" s="10"/>
      <c r="B260" s="58"/>
      <c r="C260" s="41"/>
      <c r="D260" s="59"/>
      <c r="E260" s="59"/>
      <c r="F260" s="10"/>
      <c r="G260" s="10"/>
      <c r="H260" s="60"/>
      <c r="I260" s="10"/>
      <c r="J260" s="60"/>
      <c r="K260" s="6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.75" customHeight="1">
      <c r="A261" s="10"/>
      <c r="B261" s="58"/>
      <c r="C261" s="41"/>
      <c r="D261" s="59"/>
      <c r="E261" s="59"/>
      <c r="F261" s="10"/>
      <c r="G261" s="10"/>
      <c r="H261" s="60"/>
      <c r="I261" s="10"/>
      <c r="J261" s="60"/>
      <c r="K261" s="6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.75" customHeight="1">
      <c r="A262" s="10"/>
      <c r="B262" s="58"/>
      <c r="C262" s="41"/>
      <c r="D262" s="59"/>
      <c r="E262" s="59"/>
      <c r="F262" s="10"/>
      <c r="G262" s="10"/>
      <c r="H262" s="60"/>
      <c r="I262" s="10"/>
      <c r="J262" s="60"/>
      <c r="K262" s="6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.75" customHeight="1">
      <c r="A263" s="10"/>
      <c r="B263" s="58"/>
      <c r="C263" s="41"/>
      <c r="D263" s="59"/>
      <c r="E263" s="59"/>
      <c r="F263" s="10"/>
      <c r="G263" s="10"/>
      <c r="H263" s="60"/>
      <c r="I263" s="10"/>
      <c r="J263" s="60"/>
      <c r="K263" s="6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.75" customHeight="1">
      <c r="A264" s="10"/>
      <c r="B264" s="58"/>
      <c r="C264" s="41"/>
      <c r="D264" s="59"/>
      <c r="E264" s="59"/>
      <c r="F264" s="10"/>
      <c r="G264" s="10"/>
      <c r="H264" s="60"/>
      <c r="I264" s="10"/>
      <c r="J264" s="60"/>
      <c r="K264" s="6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.75" customHeight="1">
      <c r="A265" s="10"/>
      <c r="B265" s="58"/>
      <c r="C265" s="41"/>
      <c r="D265" s="59"/>
      <c r="E265" s="59"/>
      <c r="F265" s="10"/>
      <c r="G265" s="10"/>
      <c r="H265" s="60"/>
      <c r="I265" s="10"/>
      <c r="J265" s="60"/>
      <c r="K265" s="6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.75" customHeight="1">
      <c r="A266" s="10"/>
      <c r="B266" s="58"/>
      <c r="C266" s="41"/>
      <c r="D266" s="59"/>
      <c r="E266" s="59"/>
      <c r="F266" s="10"/>
      <c r="G266" s="10"/>
      <c r="H266" s="60"/>
      <c r="I266" s="10"/>
      <c r="J266" s="60"/>
      <c r="K266" s="6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.75" customHeight="1">
      <c r="A267" s="10"/>
      <c r="B267" s="58"/>
      <c r="C267" s="41"/>
      <c r="D267" s="59"/>
      <c r="E267" s="59"/>
      <c r="F267" s="10"/>
      <c r="G267" s="10"/>
      <c r="H267" s="60"/>
      <c r="I267" s="10"/>
      <c r="J267" s="60"/>
      <c r="K267" s="6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.75" customHeight="1">
      <c r="A268" s="10"/>
      <c r="B268" s="58"/>
      <c r="C268" s="41"/>
      <c r="D268" s="59"/>
      <c r="E268" s="59"/>
      <c r="F268" s="10"/>
      <c r="G268" s="10"/>
      <c r="H268" s="60"/>
      <c r="I268" s="10"/>
      <c r="J268" s="60"/>
      <c r="K268" s="6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.75" customHeight="1">
      <c r="A269" s="10"/>
      <c r="B269" s="58"/>
      <c r="C269" s="41"/>
      <c r="D269" s="59"/>
      <c r="E269" s="59"/>
      <c r="F269" s="10"/>
      <c r="G269" s="10"/>
      <c r="H269" s="60"/>
      <c r="I269" s="10"/>
      <c r="J269" s="60"/>
      <c r="K269" s="6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.75" customHeight="1">
      <c r="A270" s="10"/>
      <c r="B270" s="58"/>
      <c r="C270" s="41"/>
      <c r="D270" s="59"/>
      <c r="E270" s="59"/>
      <c r="F270" s="10"/>
      <c r="G270" s="10"/>
      <c r="H270" s="60"/>
      <c r="I270" s="10"/>
      <c r="J270" s="60"/>
      <c r="K270" s="6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.75" customHeight="1">
      <c r="A271" s="10"/>
      <c r="B271" s="58"/>
      <c r="C271" s="41"/>
      <c r="D271" s="59"/>
      <c r="E271" s="59"/>
      <c r="F271" s="10"/>
      <c r="G271" s="10"/>
      <c r="H271" s="60"/>
      <c r="I271" s="10"/>
      <c r="J271" s="60"/>
      <c r="K271" s="6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.75" customHeight="1">
      <c r="A272" s="10"/>
      <c r="B272" s="58"/>
      <c r="C272" s="41"/>
      <c r="D272" s="59"/>
      <c r="E272" s="59"/>
      <c r="F272" s="10"/>
      <c r="G272" s="10"/>
      <c r="H272" s="60"/>
      <c r="I272" s="10"/>
      <c r="J272" s="60"/>
      <c r="K272" s="6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.75" customHeight="1">
      <c r="A273" s="10"/>
      <c r="B273" s="58"/>
      <c r="C273" s="41"/>
      <c r="D273" s="59"/>
      <c r="E273" s="59"/>
      <c r="F273" s="10"/>
      <c r="G273" s="10"/>
      <c r="H273" s="60"/>
      <c r="I273" s="10"/>
      <c r="J273" s="60"/>
      <c r="K273" s="6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.75" customHeight="1">
      <c r="A274" s="10"/>
      <c r="B274" s="58"/>
      <c r="C274" s="41"/>
      <c r="D274" s="59"/>
      <c r="E274" s="59"/>
      <c r="F274" s="10"/>
      <c r="G274" s="10"/>
      <c r="H274" s="60"/>
      <c r="I274" s="10"/>
      <c r="J274" s="60"/>
      <c r="K274" s="6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.75" customHeight="1">
      <c r="A275" s="10"/>
      <c r="B275" s="58"/>
      <c r="C275" s="41"/>
      <c r="D275" s="59"/>
      <c r="E275" s="59"/>
      <c r="F275" s="10"/>
      <c r="G275" s="10"/>
      <c r="H275" s="60"/>
      <c r="I275" s="10"/>
      <c r="J275" s="60"/>
      <c r="K275" s="6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.75" customHeight="1">
      <c r="A276" s="10"/>
      <c r="B276" s="58"/>
      <c r="C276" s="41"/>
      <c r="D276" s="59"/>
      <c r="E276" s="59"/>
      <c r="F276" s="10"/>
      <c r="G276" s="10"/>
      <c r="H276" s="60"/>
      <c r="I276" s="10"/>
      <c r="J276" s="60"/>
      <c r="K276" s="6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.75" customHeight="1">
      <c r="A277" s="10"/>
      <c r="B277" s="58"/>
      <c r="C277" s="41"/>
      <c r="D277" s="59"/>
      <c r="E277" s="59"/>
      <c r="F277" s="10"/>
      <c r="G277" s="10"/>
      <c r="H277" s="60"/>
      <c r="I277" s="10"/>
      <c r="J277" s="60"/>
      <c r="K277" s="6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.75" customHeight="1">
      <c r="A278" s="10"/>
      <c r="B278" s="58"/>
      <c r="C278" s="41"/>
      <c r="D278" s="59"/>
      <c r="E278" s="59"/>
      <c r="F278" s="10"/>
      <c r="G278" s="10"/>
      <c r="H278" s="60"/>
      <c r="I278" s="10"/>
      <c r="J278" s="60"/>
      <c r="K278" s="6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.75" customHeight="1">
      <c r="A279" s="10"/>
      <c r="B279" s="58"/>
      <c r="C279" s="41"/>
      <c r="D279" s="59"/>
      <c r="E279" s="59"/>
      <c r="F279" s="10"/>
      <c r="G279" s="10"/>
      <c r="H279" s="60"/>
      <c r="I279" s="10"/>
      <c r="J279" s="60"/>
      <c r="K279" s="6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.75" customHeight="1">
      <c r="A280" s="10"/>
      <c r="B280" s="58"/>
      <c r="C280" s="41"/>
      <c r="D280" s="59"/>
      <c r="E280" s="59"/>
      <c r="F280" s="10"/>
      <c r="G280" s="10"/>
      <c r="H280" s="60"/>
      <c r="I280" s="10"/>
      <c r="J280" s="60"/>
      <c r="K280" s="6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.75" customHeight="1">
      <c r="A281" s="10"/>
      <c r="B281" s="58"/>
      <c r="C281" s="41"/>
      <c r="D281" s="59"/>
      <c r="E281" s="59"/>
      <c r="F281" s="10"/>
      <c r="G281" s="10"/>
      <c r="H281" s="60"/>
      <c r="I281" s="10"/>
      <c r="J281" s="60"/>
      <c r="K281" s="6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.75" customHeight="1">
      <c r="A282" s="10"/>
      <c r="B282" s="58"/>
      <c r="C282" s="41"/>
      <c r="D282" s="59"/>
      <c r="E282" s="59"/>
      <c r="F282" s="10"/>
      <c r="G282" s="10"/>
      <c r="H282" s="60"/>
      <c r="I282" s="10"/>
      <c r="J282" s="60"/>
      <c r="K282" s="6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.75" customHeight="1">
      <c r="A283" s="10"/>
      <c r="B283" s="58"/>
      <c r="C283" s="41"/>
      <c r="D283" s="59"/>
      <c r="E283" s="59"/>
      <c r="F283" s="10"/>
      <c r="G283" s="10"/>
      <c r="H283" s="60"/>
      <c r="I283" s="10"/>
      <c r="J283" s="60"/>
      <c r="K283" s="6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.75" customHeight="1">
      <c r="A284" s="10"/>
      <c r="B284" s="58"/>
      <c r="C284" s="41"/>
      <c r="D284" s="59"/>
      <c r="E284" s="59"/>
      <c r="F284" s="10"/>
      <c r="G284" s="10"/>
      <c r="H284" s="60"/>
      <c r="I284" s="10"/>
      <c r="J284" s="60"/>
      <c r="K284" s="6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.75" customHeight="1">
      <c r="A285" s="10"/>
      <c r="B285" s="58"/>
      <c r="C285" s="41"/>
      <c r="D285" s="59"/>
      <c r="E285" s="59"/>
      <c r="F285" s="10"/>
      <c r="G285" s="10"/>
      <c r="H285" s="60"/>
      <c r="I285" s="10"/>
      <c r="J285" s="60"/>
      <c r="K285" s="6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.75" customHeight="1">
      <c r="A286" s="10"/>
      <c r="B286" s="58"/>
      <c r="C286" s="41"/>
      <c r="D286" s="59"/>
      <c r="E286" s="59"/>
      <c r="F286" s="10"/>
      <c r="G286" s="10"/>
      <c r="H286" s="60"/>
      <c r="I286" s="10"/>
      <c r="J286" s="60"/>
      <c r="K286" s="6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.75" customHeight="1">
      <c r="A287" s="10"/>
      <c r="B287" s="58"/>
      <c r="C287" s="41"/>
      <c r="D287" s="59"/>
      <c r="E287" s="59"/>
      <c r="F287" s="10"/>
      <c r="G287" s="10"/>
      <c r="H287" s="60"/>
      <c r="I287" s="10"/>
      <c r="J287" s="60"/>
      <c r="K287" s="6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.75" customHeight="1">
      <c r="A288" s="10"/>
      <c r="B288" s="58"/>
      <c r="C288" s="41"/>
      <c r="D288" s="59"/>
      <c r="E288" s="59"/>
      <c r="F288" s="10"/>
      <c r="G288" s="10"/>
      <c r="H288" s="60"/>
      <c r="I288" s="10"/>
      <c r="J288" s="60"/>
      <c r="K288" s="6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.75" customHeight="1">
      <c r="A289" s="10"/>
      <c r="B289" s="58"/>
      <c r="C289" s="41"/>
      <c r="D289" s="59"/>
      <c r="E289" s="59"/>
      <c r="F289" s="10"/>
      <c r="G289" s="10"/>
      <c r="H289" s="60"/>
      <c r="I289" s="10"/>
      <c r="J289" s="60"/>
      <c r="K289" s="6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.75" customHeight="1">
      <c r="A290" s="10"/>
      <c r="B290" s="58"/>
      <c r="C290" s="41"/>
      <c r="D290" s="59"/>
      <c r="E290" s="59"/>
      <c r="F290" s="10"/>
      <c r="G290" s="10"/>
      <c r="H290" s="60"/>
      <c r="I290" s="10"/>
      <c r="J290" s="60"/>
      <c r="K290" s="6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.75" customHeight="1">
      <c r="A291" s="10"/>
      <c r="B291" s="58"/>
      <c r="C291" s="41"/>
      <c r="D291" s="59"/>
      <c r="E291" s="59"/>
      <c r="F291" s="10"/>
      <c r="G291" s="10"/>
      <c r="H291" s="60"/>
      <c r="I291" s="10"/>
      <c r="J291" s="60"/>
      <c r="K291" s="6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.75" customHeight="1">
      <c r="A292" s="10"/>
      <c r="B292" s="58"/>
      <c r="C292" s="41"/>
      <c r="D292" s="59"/>
      <c r="E292" s="59"/>
      <c r="F292" s="10"/>
      <c r="G292" s="10"/>
      <c r="H292" s="60"/>
      <c r="I292" s="10"/>
      <c r="J292" s="60"/>
      <c r="K292" s="6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.75" customHeight="1">
      <c r="A293" s="10"/>
      <c r="B293" s="58"/>
      <c r="C293" s="41"/>
      <c r="D293" s="59"/>
      <c r="E293" s="59"/>
      <c r="F293" s="10"/>
      <c r="G293" s="10"/>
      <c r="H293" s="60"/>
      <c r="I293" s="10"/>
      <c r="J293" s="60"/>
      <c r="K293" s="6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.75" customHeight="1">
      <c r="A294" s="10"/>
      <c r="B294" s="58"/>
      <c r="C294" s="41"/>
      <c r="D294" s="59"/>
      <c r="E294" s="59"/>
      <c r="F294" s="10"/>
      <c r="G294" s="10"/>
      <c r="H294" s="60"/>
      <c r="I294" s="10"/>
      <c r="J294" s="60"/>
      <c r="K294" s="6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.75" customHeight="1">
      <c r="A295" s="10"/>
      <c r="B295" s="58"/>
      <c r="C295" s="41"/>
      <c r="D295" s="59"/>
      <c r="E295" s="59"/>
      <c r="F295" s="10"/>
      <c r="G295" s="10"/>
      <c r="H295" s="60"/>
      <c r="I295" s="10"/>
      <c r="J295" s="60"/>
      <c r="K295" s="6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.75" customHeight="1">
      <c r="A296" s="10"/>
      <c r="B296" s="58"/>
      <c r="C296" s="41"/>
      <c r="D296" s="59"/>
      <c r="E296" s="59"/>
      <c r="F296" s="10"/>
      <c r="G296" s="10"/>
      <c r="H296" s="60"/>
      <c r="I296" s="10"/>
      <c r="J296" s="60"/>
      <c r="K296" s="6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.75" customHeight="1">
      <c r="A297" s="10"/>
      <c r="B297" s="58"/>
      <c r="C297" s="41"/>
      <c r="D297" s="59"/>
      <c r="E297" s="59"/>
      <c r="F297" s="10"/>
      <c r="G297" s="10"/>
      <c r="H297" s="60"/>
      <c r="I297" s="10"/>
      <c r="J297" s="60"/>
      <c r="K297" s="6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.75" customHeight="1">
      <c r="A298" s="10"/>
      <c r="B298" s="58"/>
      <c r="C298" s="41"/>
      <c r="D298" s="59"/>
      <c r="E298" s="59"/>
      <c r="F298" s="10"/>
      <c r="G298" s="10"/>
      <c r="H298" s="60"/>
      <c r="I298" s="10"/>
      <c r="J298" s="60"/>
      <c r="K298" s="6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.75" customHeight="1">
      <c r="A299" s="10"/>
      <c r="B299" s="58"/>
      <c r="C299" s="41"/>
      <c r="D299" s="59"/>
      <c r="E299" s="59"/>
      <c r="F299" s="10"/>
      <c r="G299" s="10"/>
      <c r="H299" s="60"/>
      <c r="I299" s="10"/>
      <c r="J299" s="60"/>
      <c r="K299" s="6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.75" customHeight="1">
      <c r="A300" s="10"/>
      <c r="B300" s="58"/>
      <c r="C300" s="41"/>
      <c r="D300" s="59"/>
      <c r="E300" s="59"/>
      <c r="F300" s="10"/>
      <c r="G300" s="10"/>
      <c r="H300" s="60"/>
      <c r="I300" s="10"/>
      <c r="J300" s="60"/>
      <c r="K300" s="6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.75" customHeight="1">
      <c r="A301" s="10"/>
      <c r="B301" s="58"/>
      <c r="C301" s="41"/>
      <c r="D301" s="59"/>
      <c r="E301" s="59"/>
      <c r="F301" s="10"/>
      <c r="G301" s="10"/>
      <c r="H301" s="60"/>
      <c r="I301" s="10"/>
      <c r="J301" s="60"/>
      <c r="K301" s="6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.75" customHeight="1">
      <c r="A302" s="10"/>
      <c r="B302" s="58"/>
      <c r="C302" s="41"/>
      <c r="D302" s="59"/>
      <c r="E302" s="59"/>
      <c r="F302" s="10"/>
      <c r="G302" s="10"/>
      <c r="H302" s="60"/>
      <c r="I302" s="10"/>
      <c r="J302" s="60"/>
      <c r="K302" s="6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.75" customHeight="1">
      <c r="A303" s="10"/>
      <c r="B303" s="58"/>
      <c r="C303" s="41"/>
      <c r="D303" s="59"/>
      <c r="E303" s="59"/>
      <c r="F303" s="10"/>
      <c r="G303" s="10"/>
      <c r="H303" s="60"/>
      <c r="I303" s="10"/>
      <c r="J303" s="60"/>
      <c r="K303" s="6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.75" customHeight="1">
      <c r="A304" s="10"/>
      <c r="B304" s="58"/>
      <c r="C304" s="41"/>
      <c r="D304" s="59"/>
      <c r="E304" s="59"/>
      <c r="F304" s="10"/>
      <c r="G304" s="10"/>
      <c r="H304" s="60"/>
      <c r="I304" s="10"/>
      <c r="J304" s="60"/>
      <c r="K304" s="6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.75" customHeight="1">
      <c r="A305" s="10"/>
      <c r="B305" s="58"/>
      <c r="C305" s="41"/>
      <c r="D305" s="59"/>
      <c r="E305" s="59"/>
      <c r="F305" s="10"/>
      <c r="G305" s="10"/>
      <c r="H305" s="60"/>
      <c r="I305" s="10"/>
      <c r="J305" s="60"/>
      <c r="K305" s="6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.75" customHeight="1">
      <c r="A306" s="10"/>
      <c r="B306" s="58"/>
      <c r="C306" s="41"/>
      <c r="D306" s="59"/>
      <c r="E306" s="59"/>
      <c r="F306" s="10"/>
      <c r="G306" s="10"/>
      <c r="H306" s="60"/>
      <c r="I306" s="10"/>
      <c r="J306" s="60"/>
      <c r="K306" s="6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.75" customHeight="1">
      <c r="A307" s="10"/>
      <c r="B307" s="58"/>
      <c r="C307" s="41"/>
      <c r="D307" s="59"/>
      <c r="E307" s="59"/>
      <c r="F307" s="10"/>
      <c r="G307" s="10"/>
      <c r="H307" s="60"/>
      <c r="I307" s="10"/>
      <c r="J307" s="60"/>
      <c r="K307" s="6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.75" customHeight="1">
      <c r="A308" s="10"/>
      <c r="B308" s="58"/>
      <c r="C308" s="41"/>
      <c r="D308" s="59"/>
      <c r="E308" s="59"/>
      <c r="F308" s="10"/>
      <c r="G308" s="10"/>
      <c r="H308" s="60"/>
      <c r="I308" s="10"/>
      <c r="J308" s="60"/>
      <c r="K308" s="6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.75" customHeight="1">
      <c r="A309" s="10"/>
      <c r="B309" s="58"/>
      <c r="C309" s="41"/>
      <c r="D309" s="59"/>
      <c r="E309" s="59"/>
      <c r="F309" s="10"/>
      <c r="G309" s="10"/>
      <c r="H309" s="60"/>
      <c r="I309" s="10"/>
      <c r="J309" s="60"/>
      <c r="K309" s="6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.75" customHeight="1">
      <c r="A310" s="10"/>
      <c r="B310" s="58"/>
      <c r="C310" s="41"/>
      <c r="D310" s="59"/>
      <c r="E310" s="59"/>
      <c r="F310" s="10"/>
      <c r="G310" s="10"/>
      <c r="H310" s="60"/>
      <c r="I310" s="10"/>
      <c r="J310" s="60"/>
      <c r="K310" s="6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.75" customHeight="1">
      <c r="A311" s="10"/>
      <c r="B311" s="58"/>
      <c r="C311" s="41"/>
      <c r="D311" s="59"/>
      <c r="E311" s="59"/>
      <c r="F311" s="10"/>
      <c r="G311" s="10"/>
      <c r="H311" s="60"/>
      <c r="I311" s="10"/>
      <c r="J311" s="60"/>
      <c r="K311" s="6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.75" customHeight="1">
      <c r="A312" s="10"/>
      <c r="B312" s="58"/>
      <c r="C312" s="41"/>
      <c r="D312" s="59"/>
      <c r="E312" s="59"/>
      <c r="F312" s="10"/>
      <c r="G312" s="10"/>
      <c r="H312" s="60"/>
      <c r="I312" s="10"/>
      <c r="J312" s="60"/>
      <c r="K312" s="6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.75" customHeight="1">
      <c r="A313" s="10"/>
      <c r="B313" s="58"/>
      <c r="C313" s="41"/>
      <c r="D313" s="59"/>
      <c r="E313" s="59"/>
      <c r="F313" s="10"/>
      <c r="G313" s="10"/>
      <c r="H313" s="60"/>
      <c r="I313" s="10"/>
      <c r="J313" s="60"/>
      <c r="K313" s="6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.75" customHeight="1">
      <c r="A314" s="10"/>
      <c r="B314" s="58"/>
      <c r="C314" s="41"/>
      <c r="D314" s="59"/>
      <c r="E314" s="59"/>
      <c r="F314" s="10"/>
      <c r="G314" s="10"/>
      <c r="H314" s="60"/>
      <c r="I314" s="10"/>
      <c r="J314" s="60"/>
      <c r="K314" s="6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.75" customHeight="1">
      <c r="A315" s="10"/>
      <c r="B315" s="58"/>
      <c r="C315" s="41"/>
      <c r="D315" s="59"/>
      <c r="E315" s="59"/>
      <c r="F315" s="10"/>
      <c r="G315" s="10"/>
      <c r="H315" s="60"/>
      <c r="I315" s="10"/>
      <c r="J315" s="60"/>
      <c r="K315" s="6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.75" customHeight="1">
      <c r="A316" s="10"/>
      <c r="B316" s="58"/>
      <c r="C316" s="41"/>
      <c r="D316" s="59"/>
      <c r="E316" s="59"/>
      <c r="F316" s="10"/>
      <c r="G316" s="10"/>
      <c r="H316" s="60"/>
      <c r="I316" s="10"/>
      <c r="J316" s="60"/>
      <c r="K316" s="6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.75" customHeight="1">
      <c r="A317" s="10"/>
      <c r="B317" s="58"/>
      <c r="C317" s="41"/>
      <c r="D317" s="59"/>
      <c r="E317" s="59"/>
      <c r="F317" s="10"/>
      <c r="G317" s="10"/>
      <c r="H317" s="60"/>
      <c r="I317" s="10"/>
      <c r="J317" s="60"/>
      <c r="K317" s="6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.75" customHeight="1">
      <c r="A318" s="10"/>
      <c r="B318" s="58"/>
      <c r="C318" s="41"/>
      <c r="D318" s="59"/>
      <c r="E318" s="59"/>
      <c r="F318" s="10"/>
      <c r="G318" s="10"/>
      <c r="H318" s="60"/>
      <c r="I318" s="10"/>
      <c r="J318" s="60"/>
      <c r="K318" s="6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.75" customHeight="1">
      <c r="A319" s="10"/>
      <c r="B319" s="58"/>
      <c r="C319" s="41"/>
      <c r="D319" s="59"/>
      <c r="E319" s="59"/>
      <c r="F319" s="10"/>
      <c r="G319" s="10"/>
      <c r="H319" s="60"/>
      <c r="I319" s="10"/>
      <c r="J319" s="60"/>
      <c r="K319" s="6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.75" customHeight="1">
      <c r="A320" s="10"/>
      <c r="B320" s="58"/>
      <c r="C320" s="41"/>
      <c r="D320" s="59"/>
      <c r="E320" s="59"/>
      <c r="F320" s="10"/>
      <c r="G320" s="10"/>
      <c r="H320" s="60"/>
      <c r="I320" s="10"/>
      <c r="J320" s="60"/>
      <c r="K320" s="6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.75" customHeight="1">
      <c r="A321" s="10"/>
      <c r="B321" s="58"/>
      <c r="C321" s="41"/>
      <c r="D321" s="59"/>
      <c r="E321" s="59"/>
      <c r="F321" s="10"/>
      <c r="G321" s="10"/>
      <c r="H321" s="60"/>
      <c r="I321" s="10"/>
      <c r="J321" s="60"/>
      <c r="K321" s="6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.75" customHeight="1">
      <c r="A322" s="10"/>
      <c r="B322" s="58"/>
      <c r="C322" s="41"/>
      <c r="D322" s="59"/>
      <c r="E322" s="59"/>
      <c r="F322" s="10"/>
      <c r="G322" s="10"/>
      <c r="H322" s="60"/>
      <c r="I322" s="10"/>
      <c r="J322" s="60"/>
      <c r="K322" s="6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.75" customHeight="1">
      <c r="A323" s="10"/>
      <c r="B323" s="58"/>
      <c r="C323" s="41"/>
      <c r="D323" s="59"/>
      <c r="E323" s="59"/>
      <c r="F323" s="10"/>
      <c r="G323" s="10"/>
      <c r="H323" s="60"/>
      <c r="I323" s="10"/>
      <c r="J323" s="60"/>
      <c r="K323" s="6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.75" customHeight="1">
      <c r="A324" s="10"/>
      <c r="B324" s="58"/>
      <c r="C324" s="41"/>
      <c r="D324" s="59"/>
      <c r="E324" s="59"/>
      <c r="F324" s="10"/>
      <c r="G324" s="10"/>
      <c r="H324" s="60"/>
      <c r="I324" s="10"/>
      <c r="J324" s="60"/>
      <c r="K324" s="6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.75" customHeight="1">
      <c r="A325" s="10"/>
      <c r="B325" s="58"/>
      <c r="C325" s="41"/>
      <c r="D325" s="59"/>
      <c r="E325" s="59"/>
      <c r="F325" s="10"/>
      <c r="G325" s="10"/>
      <c r="H325" s="60"/>
      <c r="I325" s="10"/>
      <c r="J325" s="60"/>
      <c r="K325" s="6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.75" customHeight="1">
      <c r="A326" s="10"/>
      <c r="B326" s="58"/>
      <c r="C326" s="41"/>
      <c r="D326" s="59"/>
      <c r="E326" s="59"/>
      <c r="F326" s="10"/>
      <c r="G326" s="10"/>
      <c r="H326" s="60"/>
      <c r="I326" s="10"/>
      <c r="J326" s="60"/>
      <c r="K326" s="6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.75" customHeight="1">
      <c r="A327" s="10"/>
      <c r="B327" s="58"/>
      <c r="C327" s="41"/>
      <c r="D327" s="59"/>
      <c r="E327" s="59"/>
      <c r="F327" s="10"/>
      <c r="G327" s="10"/>
      <c r="H327" s="60"/>
      <c r="I327" s="10"/>
      <c r="J327" s="60"/>
      <c r="K327" s="6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.75" customHeight="1">
      <c r="A328" s="10"/>
      <c r="B328" s="58"/>
      <c r="C328" s="41"/>
      <c r="D328" s="59"/>
      <c r="E328" s="59"/>
      <c r="F328" s="10"/>
      <c r="G328" s="10"/>
      <c r="H328" s="60"/>
      <c r="I328" s="10"/>
      <c r="J328" s="60"/>
      <c r="K328" s="6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.75" customHeight="1">
      <c r="A329" s="10"/>
      <c r="B329" s="58"/>
      <c r="C329" s="41"/>
      <c r="D329" s="59"/>
      <c r="E329" s="59"/>
      <c r="F329" s="10"/>
      <c r="G329" s="10"/>
      <c r="H329" s="60"/>
      <c r="I329" s="10"/>
      <c r="J329" s="60"/>
      <c r="K329" s="6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.75" customHeight="1">
      <c r="A330" s="10"/>
      <c r="B330" s="58"/>
      <c r="C330" s="41"/>
      <c r="D330" s="59"/>
      <c r="E330" s="59"/>
      <c r="F330" s="10"/>
      <c r="G330" s="10"/>
      <c r="H330" s="60"/>
      <c r="I330" s="10"/>
      <c r="J330" s="60"/>
      <c r="K330" s="6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.75" customHeight="1">
      <c r="A331" s="10"/>
      <c r="B331" s="58"/>
      <c r="C331" s="41"/>
      <c r="D331" s="59"/>
      <c r="E331" s="59"/>
      <c r="F331" s="10"/>
      <c r="G331" s="10"/>
      <c r="H331" s="60"/>
      <c r="I331" s="10"/>
      <c r="J331" s="60"/>
      <c r="K331" s="6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.75" customHeight="1">
      <c r="A332" s="10"/>
      <c r="B332" s="58"/>
      <c r="C332" s="41"/>
      <c r="D332" s="59"/>
      <c r="E332" s="59"/>
      <c r="F332" s="10"/>
      <c r="G332" s="10"/>
      <c r="H332" s="60"/>
      <c r="I332" s="10"/>
      <c r="J332" s="60"/>
      <c r="K332" s="6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.75" customHeight="1">
      <c r="A333" s="10"/>
      <c r="B333" s="58"/>
      <c r="C333" s="41"/>
      <c r="D333" s="59"/>
      <c r="E333" s="59"/>
      <c r="F333" s="10"/>
      <c r="G333" s="10"/>
      <c r="H333" s="60"/>
      <c r="I333" s="10"/>
      <c r="J333" s="60"/>
      <c r="K333" s="6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.75" customHeight="1">
      <c r="A334" s="10"/>
      <c r="B334" s="58"/>
      <c r="C334" s="41"/>
      <c r="D334" s="59"/>
      <c r="E334" s="59"/>
      <c r="F334" s="10"/>
      <c r="G334" s="10"/>
      <c r="H334" s="60"/>
      <c r="I334" s="10"/>
      <c r="J334" s="60"/>
      <c r="K334" s="6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.75" customHeight="1">
      <c r="A335" s="10"/>
      <c r="B335" s="58"/>
      <c r="C335" s="41"/>
      <c r="D335" s="59"/>
      <c r="E335" s="59"/>
      <c r="F335" s="10"/>
      <c r="G335" s="10"/>
      <c r="H335" s="60"/>
      <c r="I335" s="10"/>
      <c r="J335" s="60"/>
      <c r="K335" s="6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.75" customHeight="1">
      <c r="A336" s="10"/>
      <c r="B336" s="58"/>
      <c r="C336" s="41"/>
      <c r="D336" s="59"/>
      <c r="E336" s="59"/>
      <c r="F336" s="10"/>
      <c r="G336" s="10"/>
      <c r="H336" s="60"/>
      <c r="I336" s="10"/>
      <c r="J336" s="60"/>
      <c r="K336" s="6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.75" customHeight="1">
      <c r="A337" s="10"/>
      <c r="B337" s="58"/>
      <c r="C337" s="41"/>
      <c r="D337" s="59"/>
      <c r="E337" s="59"/>
      <c r="F337" s="10"/>
      <c r="G337" s="10"/>
      <c r="H337" s="60"/>
      <c r="I337" s="10"/>
      <c r="J337" s="60"/>
      <c r="K337" s="6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.75" customHeight="1">
      <c r="A338" s="10"/>
      <c r="B338" s="58"/>
      <c r="C338" s="41"/>
      <c r="D338" s="59"/>
      <c r="E338" s="59"/>
      <c r="F338" s="10"/>
      <c r="G338" s="10"/>
      <c r="H338" s="60"/>
      <c r="I338" s="10"/>
      <c r="J338" s="60"/>
      <c r="K338" s="6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.75" customHeight="1">
      <c r="A339" s="10"/>
      <c r="B339" s="58"/>
      <c r="C339" s="41"/>
      <c r="D339" s="59"/>
      <c r="E339" s="59"/>
      <c r="F339" s="10"/>
      <c r="G339" s="10"/>
      <c r="H339" s="60"/>
      <c r="I339" s="10"/>
      <c r="J339" s="60"/>
      <c r="K339" s="6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.75" customHeight="1">
      <c r="A340" s="10"/>
      <c r="B340" s="58"/>
      <c r="C340" s="41"/>
      <c r="D340" s="59"/>
      <c r="E340" s="59"/>
      <c r="F340" s="10"/>
      <c r="G340" s="10"/>
      <c r="H340" s="60"/>
      <c r="I340" s="10"/>
      <c r="J340" s="60"/>
      <c r="K340" s="6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.75" customHeight="1">
      <c r="A341" s="10"/>
      <c r="B341" s="58"/>
      <c r="C341" s="41"/>
      <c r="D341" s="59"/>
      <c r="E341" s="59"/>
      <c r="F341" s="10"/>
      <c r="G341" s="10"/>
      <c r="H341" s="60"/>
      <c r="I341" s="10"/>
      <c r="J341" s="60"/>
      <c r="K341" s="6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.75" customHeight="1">
      <c r="A342" s="10"/>
      <c r="B342" s="58"/>
      <c r="C342" s="41"/>
      <c r="D342" s="59"/>
      <c r="E342" s="59"/>
      <c r="F342" s="10"/>
      <c r="G342" s="10"/>
      <c r="H342" s="60"/>
      <c r="I342" s="10"/>
      <c r="J342" s="60"/>
      <c r="K342" s="6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.75" customHeight="1">
      <c r="A343" s="10"/>
      <c r="B343" s="58"/>
      <c r="C343" s="41"/>
      <c r="D343" s="59"/>
      <c r="E343" s="59"/>
      <c r="F343" s="10"/>
      <c r="G343" s="10"/>
      <c r="H343" s="60"/>
      <c r="I343" s="10"/>
      <c r="J343" s="60"/>
      <c r="K343" s="6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.75" customHeight="1">
      <c r="A344" s="10"/>
      <c r="B344" s="58"/>
      <c r="C344" s="41"/>
      <c r="D344" s="59"/>
      <c r="E344" s="59"/>
      <c r="F344" s="10"/>
      <c r="G344" s="10"/>
      <c r="H344" s="60"/>
      <c r="I344" s="10"/>
      <c r="J344" s="60"/>
      <c r="K344" s="6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.75" customHeight="1">
      <c r="A345" s="10"/>
      <c r="B345" s="58"/>
      <c r="C345" s="41"/>
      <c r="D345" s="59"/>
      <c r="E345" s="59"/>
      <c r="F345" s="10"/>
      <c r="G345" s="10"/>
      <c r="H345" s="60"/>
      <c r="I345" s="10"/>
      <c r="J345" s="60"/>
      <c r="K345" s="6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.75" customHeight="1">
      <c r="A346" s="10"/>
      <c r="B346" s="58"/>
      <c r="C346" s="41"/>
      <c r="D346" s="59"/>
      <c r="E346" s="59"/>
      <c r="F346" s="10"/>
      <c r="G346" s="10"/>
      <c r="H346" s="60"/>
      <c r="I346" s="10"/>
      <c r="J346" s="60"/>
      <c r="K346" s="6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.75" customHeight="1">
      <c r="A347" s="10"/>
      <c r="B347" s="58"/>
      <c r="C347" s="41"/>
      <c r="D347" s="59"/>
      <c r="E347" s="59"/>
      <c r="F347" s="10"/>
      <c r="G347" s="10"/>
      <c r="H347" s="60"/>
      <c r="I347" s="10"/>
      <c r="J347" s="60"/>
      <c r="K347" s="6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.75" customHeight="1">
      <c r="A348" s="10"/>
      <c r="B348" s="58"/>
      <c r="C348" s="41"/>
      <c r="D348" s="59"/>
      <c r="E348" s="59"/>
      <c r="F348" s="10"/>
      <c r="G348" s="10"/>
      <c r="H348" s="60"/>
      <c r="I348" s="10"/>
      <c r="J348" s="60"/>
      <c r="K348" s="6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.75" customHeight="1">
      <c r="A349" s="10"/>
      <c r="B349" s="58"/>
      <c r="C349" s="41"/>
      <c r="D349" s="59"/>
      <c r="E349" s="59"/>
      <c r="F349" s="10"/>
      <c r="G349" s="10"/>
      <c r="H349" s="60"/>
      <c r="I349" s="10"/>
      <c r="J349" s="60"/>
      <c r="K349" s="6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.75" customHeight="1">
      <c r="A350" s="10"/>
      <c r="B350" s="58"/>
      <c r="C350" s="41"/>
      <c r="D350" s="59"/>
      <c r="E350" s="59"/>
      <c r="F350" s="10"/>
      <c r="G350" s="10"/>
      <c r="H350" s="60"/>
      <c r="I350" s="10"/>
      <c r="J350" s="60"/>
      <c r="K350" s="6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.75" customHeight="1">
      <c r="A351" s="10"/>
      <c r="B351" s="58"/>
      <c r="C351" s="41"/>
      <c r="D351" s="59"/>
      <c r="E351" s="59"/>
      <c r="F351" s="10"/>
      <c r="G351" s="10"/>
      <c r="H351" s="60"/>
      <c r="I351" s="10"/>
      <c r="J351" s="60"/>
      <c r="K351" s="6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.75" customHeight="1">
      <c r="A352" s="10"/>
      <c r="B352" s="58"/>
      <c r="C352" s="41"/>
      <c r="D352" s="59"/>
      <c r="E352" s="59"/>
      <c r="F352" s="10"/>
      <c r="G352" s="10"/>
      <c r="H352" s="60"/>
      <c r="I352" s="10"/>
      <c r="J352" s="60"/>
      <c r="K352" s="6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.75" customHeight="1">
      <c r="A353" s="10"/>
      <c r="B353" s="58"/>
      <c r="C353" s="41"/>
      <c r="D353" s="59"/>
      <c r="E353" s="59"/>
      <c r="F353" s="10"/>
      <c r="G353" s="10"/>
      <c r="H353" s="60"/>
      <c r="I353" s="10"/>
      <c r="J353" s="60"/>
      <c r="K353" s="6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.75" customHeight="1">
      <c r="A354" s="10"/>
      <c r="B354" s="58"/>
      <c r="C354" s="41"/>
      <c r="D354" s="59"/>
      <c r="E354" s="59"/>
      <c r="F354" s="10"/>
      <c r="G354" s="10"/>
      <c r="H354" s="60"/>
      <c r="I354" s="10"/>
      <c r="J354" s="60"/>
      <c r="K354" s="6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.75" customHeight="1">
      <c r="A355" s="10"/>
      <c r="B355" s="58"/>
      <c r="C355" s="41"/>
      <c r="D355" s="59"/>
      <c r="E355" s="59"/>
      <c r="F355" s="10"/>
      <c r="G355" s="10"/>
      <c r="H355" s="60"/>
      <c r="I355" s="10"/>
      <c r="J355" s="60"/>
      <c r="K355" s="6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.75" customHeight="1">
      <c r="A356" s="10"/>
      <c r="B356" s="58"/>
      <c r="C356" s="41"/>
      <c r="D356" s="59"/>
      <c r="E356" s="59"/>
      <c r="F356" s="10"/>
      <c r="G356" s="10"/>
      <c r="H356" s="60"/>
      <c r="I356" s="10"/>
      <c r="J356" s="60"/>
      <c r="K356" s="6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.75" customHeight="1">
      <c r="A357" s="10"/>
      <c r="B357" s="58"/>
      <c r="C357" s="41"/>
      <c r="D357" s="59"/>
      <c r="E357" s="59"/>
      <c r="F357" s="10"/>
      <c r="G357" s="10"/>
      <c r="H357" s="60"/>
      <c r="I357" s="10"/>
      <c r="J357" s="60"/>
      <c r="K357" s="6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.75" customHeight="1">
      <c r="A358" s="10"/>
      <c r="B358" s="58"/>
      <c r="C358" s="41"/>
      <c r="D358" s="59"/>
      <c r="E358" s="59"/>
      <c r="F358" s="10"/>
      <c r="G358" s="10"/>
      <c r="H358" s="60"/>
      <c r="I358" s="10"/>
      <c r="J358" s="60"/>
      <c r="K358" s="6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.75" customHeight="1">
      <c r="A359" s="10"/>
      <c r="B359" s="58"/>
      <c r="C359" s="41"/>
      <c r="D359" s="59"/>
      <c r="E359" s="59"/>
      <c r="F359" s="10"/>
      <c r="G359" s="10"/>
      <c r="H359" s="60"/>
      <c r="I359" s="10"/>
      <c r="J359" s="60"/>
      <c r="K359" s="6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.75" customHeight="1">
      <c r="A360" s="10"/>
      <c r="B360" s="58"/>
      <c r="C360" s="41"/>
      <c r="D360" s="59"/>
      <c r="E360" s="59"/>
      <c r="F360" s="10"/>
      <c r="G360" s="10"/>
      <c r="H360" s="60"/>
      <c r="I360" s="10"/>
      <c r="J360" s="60"/>
      <c r="K360" s="6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.75" customHeight="1">
      <c r="A361" s="10"/>
      <c r="B361" s="58"/>
      <c r="C361" s="41"/>
      <c r="D361" s="59"/>
      <c r="E361" s="59"/>
      <c r="F361" s="10"/>
      <c r="G361" s="10"/>
      <c r="H361" s="60"/>
      <c r="I361" s="10"/>
      <c r="J361" s="60"/>
      <c r="K361" s="6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.75" customHeight="1">
      <c r="A362" s="10"/>
      <c r="B362" s="58"/>
      <c r="C362" s="41"/>
      <c r="D362" s="59"/>
      <c r="E362" s="59"/>
      <c r="F362" s="10"/>
      <c r="G362" s="10"/>
      <c r="H362" s="60"/>
      <c r="I362" s="10"/>
      <c r="J362" s="60"/>
      <c r="K362" s="6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.75" customHeight="1">
      <c r="A363" s="10"/>
      <c r="B363" s="58"/>
      <c r="C363" s="41"/>
      <c r="D363" s="59"/>
      <c r="E363" s="59"/>
      <c r="F363" s="10"/>
      <c r="G363" s="10"/>
      <c r="H363" s="60"/>
      <c r="I363" s="10"/>
      <c r="J363" s="60"/>
      <c r="K363" s="6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.75" customHeight="1">
      <c r="A364" s="10"/>
      <c r="B364" s="58"/>
      <c r="C364" s="41"/>
      <c r="D364" s="59"/>
      <c r="E364" s="59"/>
      <c r="F364" s="10"/>
      <c r="G364" s="10"/>
      <c r="H364" s="60"/>
      <c r="I364" s="10"/>
      <c r="J364" s="60"/>
      <c r="K364" s="6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.75" customHeight="1">
      <c r="A365" s="10"/>
      <c r="B365" s="58"/>
      <c r="C365" s="41"/>
      <c r="D365" s="59"/>
      <c r="E365" s="59"/>
      <c r="F365" s="10"/>
      <c r="G365" s="10"/>
      <c r="H365" s="60"/>
      <c r="I365" s="10"/>
      <c r="J365" s="60"/>
      <c r="K365" s="6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.75" customHeight="1">
      <c r="A366" s="10"/>
      <c r="B366" s="58"/>
      <c r="C366" s="41"/>
      <c r="D366" s="59"/>
      <c r="E366" s="59"/>
      <c r="F366" s="10"/>
      <c r="G366" s="10"/>
      <c r="H366" s="60"/>
      <c r="I366" s="10"/>
      <c r="J366" s="60"/>
      <c r="K366" s="6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.75" customHeight="1">
      <c r="A367" s="10"/>
      <c r="B367" s="58"/>
      <c r="C367" s="41"/>
      <c r="D367" s="59"/>
      <c r="E367" s="59"/>
      <c r="F367" s="10"/>
      <c r="G367" s="10"/>
      <c r="H367" s="60"/>
      <c r="I367" s="10"/>
      <c r="J367" s="60"/>
      <c r="K367" s="6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.75" customHeight="1">
      <c r="A368" s="10"/>
      <c r="B368" s="58"/>
      <c r="C368" s="41"/>
      <c r="D368" s="59"/>
      <c r="E368" s="59"/>
      <c r="F368" s="10"/>
      <c r="G368" s="10"/>
      <c r="H368" s="60"/>
      <c r="I368" s="10"/>
      <c r="J368" s="60"/>
      <c r="K368" s="6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.75" customHeight="1">
      <c r="A369" s="10"/>
      <c r="B369" s="58"/>
      <c r="C369" s="41"/>
      <c r="D369" s="59"/>
      <c r="E369" s="59"/>
      <c r="F369" s="10"/>
      <c r="G369" s="10"/>
      <c r="H369" s="60"/>
      <c r="I369" s="10"/>
      <c r="J369" s="60"/>
      <c r="K369" s="6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.75" customHeight="1">
      <c r="A370" s="10"/>
      <c r="B370" s="58"/>
      <c r="C370" s="41"/>
      <c r="D370" s="59"/>
      <c r="E370" s="59"/>
      <c r="F370" s="10"/>
      <c r="G370" s="10"/>
      <c r="H370" s="60"/>
      <c r="I370" s="10"/>
      <c r="J370" s="60"/>
      <c r="K370" s="6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.75" customHeight="1">
      <c r="A371" s="10"/>
      <c r="B371" s="58"/>
      <c r="C371" s="41"/>
      <c r="D371" s="59"/>
      <c r="E371" s="59"/>
      <c r="F371" s="10"/>
      <c r="G371" s="10"/>
      <c r="H371" s="60"/>
      <c r="I371" s="10"/>
      <c r="J371" s="60"/>
      <c r="K371" s="6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.75" customHeight="1">
      <c r="A372" s="10"/>
      <c r="B372" s="58"/>
      <c r="C372" s="41"/>
      <c r="D372" s="59"/>
      <c r="E372" s="59"/>
      <c r="F372" s="10"/>
      <c r="G372" s="10"/>
      <c r="H372" s="60"/>
      <c r="I372" s="10"/>
      <c r="J372" s="60"/>
      <c r="K372" s="6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.75" customHeight="1">
      <c r="A373" s="10"/>
      <c r="B373" s="58"/>
      <c r="C373" s="41"/>
      <c r="D373" s="59"/>
      <c r="E373" s="59"/>
      <c r="F373" s="10"/>
      <c r="G373" s="10"/>
      <c r="H373" s="60"/>
      <c r="I373" s="10"/>
      <c r="J373" s="60"/>
      <c r="K373" s="6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.75" customHeight="1">
      <c r="A374" s="10"/>
      <c r="B374" s="58"/>
      <c r="C374" s="41"/>
      <c r="D374" s="59"/>
      <c r="E374" s="59"/>
      <c r="F374" s="10"/>
      <c r="G374" s="10"/>
      <c r="H374" s="60"/>
      <c r="I374" s="10"/>
      <c r="J374" s="60"/>
      <c r="K374" s="6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.75" customHeight="1">
      <c r="A375" s="10"/>
      <c r="B375" s="58"/>
      <c r="C375" s="41"/>
      <c r="D375" s="59"/>
      <c r="E375" s="59"/>
      <c r="F375" s="10"/>
      <c r="G375" s="10"/>
      <c r="H375" s="60"/>
      <c r="I375" s="10"/>
      <c r="J375" s="60"/>
      <c r="K375" s="6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.75" customHeight="1">
      <c r="A376" s="10"/>
      <c r="B376" s="58"/>
      <c r="C376" s="41"/>
      <c r="D376" s="59"/>
      <c r="E376" s="59"/>
      <c r="F376" s="10"/>
      <c r="G376" s="10"/>
      <c r="H376" s="60"/>
      <c r="I376" s="10"/>
      <c r="J376" s="60"/>
      <c r="K376" s="6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.75" customHeight="1">
      <c r="A377" s="10"/>
      <c r="B377" s="58"/>
      <c r="C377" s="41"/>
      <c r="D377" s="59"/>
      <c r="E377" s="59"/>
      <c r="F377" s="10"/>
      <c r="G377" s="10"/>
      <c r="H377" s="60"/>
      <c r="I377" s="10"/>
      <c r="J377" s="60"/>
      <c r="K377" s="6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.75" customHeight="1">
      <c r="A378" s="10"/>
      <c r="B378" s="58"/>
      <c r="C378" s="41"/>
      <c r="D378" s="59"/>
      <c r="E378" s="59"/>
      <c r="F378" s="10"/>
      <c r="G378" s="10"/>
      <c r="H378" s="60"/>
      <c r="I378" s="10"/>
      <c r="J378" s="60"/>
      <c r="K378" s="6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.75" customHeight="1">
      <c r="A379" s="10"/>
      <c r="B379" s="58"/>
      <c r="C379" s="41"/>
      <c r="D379" s="59"/>
      <c r="E379" s="59"/>
      <c r="F379" s="10"/>
      <c r="G379" s="10"/>
      <c r="H379" s="60"/>
      <c r="I379" s="10"/>
      <c r="J379" s="60"/>
      <c r="K379" s="6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.75" customHeight="1">
      <c r="A380" s="10"/>
      <c r="B380" s="58"/>
      <c r="C380" s="41"/>
      <c r="D380" s="59"/>
      <c r="E380" s="59"/>
      <c r="F380" s="10"/>
      <c r="G380" s="10"/>
      <c r="H380" s="60"/>
      <c r="I380" s="10"/>
      <c r="J380" s="60"/>
      <c r="K380" s="6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.75" customHeight="1">
      <c r="A381" s="10"/>
      <c r="B381" s="58"/>
      <c r="C381" s="41"/>
      <c r="D381" s="59"/>
      <c r="E381" s="59"/>
      <c r="F381" s="10"/>
      <c r="G381" s="10"/>
      <c r="H381" s="60"/>
      <c r="I381" s="10"/>
      <c r="J381" s="60"/>
      <c r="K381" s="6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.75" customHeight="1">
      <c r="A382" s="10"/>
      <c r="B382" s="58"/>
      <c r="C382" s="41"/>
      <c r="D382" s="59"/>
      <c r="E382" s="59"/>
      <c r="F382" s="10"/>
      <c r="G382" s="10"/>
      <c r="H382" s="60"/>
      <c r="I382" s="10"/>
      <c r="J382" s="60"/>
      <c r="K382" s="6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.75" customHeight="1">
      <c r="A383" s="10"/>
      <c r="B383" s="58"/>
      <c r="C383" s="41"/>
      <c r="D383" s="59"/>
      <c r="E383" s="59"/>
      <c r="F383" s="10"/>
      <c r="G383" s="10"/>
      <c r="H383" s="60"/>
      <c r="I383" s="10"/>
      <c r="J383" s="60"/>
      <c r="K383" s="6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.75" customHeight="1">
      <c r="A384" s="10"/>
      <c r="B384" s="58"/>
      <c r="C384" s="41"/>
      <c r="D384" s="59"/>
      <c r="E384" s="59"/>
      <c r="F384" s="10"/>
      <c r="G384" s="10"/>
      <c r="H384" s="60"/>
      <c r="I384" s="10"/>
      <c r="J384" s="60"/>
      <c r="K384" s="6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.75" customHeight="1">
      <c r="A385" s="10"/>
      <c r="B385" s="58"/>
      <c r="C385" s="41"/>
      <c r="D385" s="59"/>
      <c r="E385" s="59"/>
      <c r="F385" s="10"/>
      <c r="G385" s="10"/>
      <c r="H385" s="60"/>
      <c r="I385" s="10"/>
      <c r="J385" s="60"/>
      <c r="K385" s="6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.75" customHeight="1">
      <c r="A386" s="10"/>
      <c r="B386" s="58"/>
      <c r="C386" s="41"/>
      <c r="D386" s="59"/>
      <c r="E386" s="59"/>
      <c r="F386" s="10"/>
      <c r="G386" s="10"/>
      <c r="H386" s="60"/>
      <c r="I386" s="10"/>
      <c r="J386" s="60"/>
      <c r="K386" s="6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.75" customHeight="1">
      <c r="A387" s="10"/>
      <c r="B387" s="58"/>
      <c r="C387" s="41"/>
      <c r="D387" s="59"/>
      <c r="E387" s="59"/>
      <c r="F387" s="10"/>
      <c r="G387" s="10"/>
      <c r="H387" s="60"/>
      <c r="I387" s="10"/>
      <c r="J387" s="60"/>
      <c r="K387" s="6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.75" customHeight="1">
      <c r="A388" s="10"/>
      <c r="B388" s="58"/>
      <c r="C388" s="41"/>
      <c r="D388" s="59"/>
      <c r="E388" s="59"/>
      <c r="F388" s="10"/>
      <c r="G388" s="10"/>
      <c r="H388" s="60"/>
      <c r="I388" s="10"/>
      <c r="J388" s="60"/>
      <c r="K388" s="6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.75" customHeight="1">
      <c r="A389" s="10"/>
      <c r="B389" s="58"/>
      <c r="C389" s="41"/>
      <c r="D389" s="59"/>
      <c r="E389" s="59"/>
      <c r="F389" s="10"/>
      <c r="G389" s="10"/>
      <c r="H389" s="60"/>
      <c r="I389" s="10"/>
      <c r="J389" s="60"/>
      <c r="K389" s="6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.75" customHeight="1">
      <c r="A390" s="10"/>
      <c r="B390" s="58"/>
      <c r="C390" s="41"/>
      <c r="D390" s="59"/>
      <c r="E390" s="59"/>
      <c r="F390" s="10"/>
      <c r="G390" s="10"/>
      <c r="H390" s="60"/>
      <c r="I390" s="10"/>
      <c r="J390" s="60"/>
      <c r="K390" s="6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.75" customHeight="1">
      <c r="A391" s="10"/>
      <c r="B391" s="58"/>
      <c r="C391" s="41"/>
      <c r="D391" s="59"/>
      <c r="E391" s="59"/>
      <c r="F391" s="10"/>
      <c r="G391" s="10"/>
      <c r="H391" s="60"/>
      <c r="I391" s="10"/>
      <c r="J391" s="60"/>
      <c r="K391" s="6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.75" customHeight="1">
      <c r="A392" s="10"/>
      <c r="B392" s="58"/>
      <c r="C392" s="41"/>
      <c r="D392" s="59"/>
      <c r="E392" s="59"/>
      <c r="F392" s="10"/>
      <c r="G392" s="10"/>
      <c r="H392" s="60"/>
      <c r="I392" s="10"/>
      <c r="J392" s="60"/>
      <c r="K392" s="6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.75" customHeight="1">
      <c r="A393" s="10"/>
      <c r="B393" s="58"/>
      <c r="C393" s="41"/>
      <c r="D393" s="59"/>
      <c r="E393" s="59"/>
      <c r="F393" s="10"/>
      <c r="G393" s="10"/>
      <c r="H393" s="60"/>
      <c r="I393" s="10"/>
      <c r="J393" s="60"/>
      <c r="K393" s="6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.75" customHeight="1">
      <c r="A394" s="10"/>
      <c r="B394" s="58"/>
      <c r="C394" s="41"/>
      <c r="D394" s="59"/>
      <c r="E394" s="59"/>
      <c r="F394" s="10"/>
      <c r="G394" s="10"/>
      <c r="H394" s="60"/>
      <c r="I394" s="10"/>
      <c r="J394" s="60"/>
      <c r="K394" s="6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.75" customHeight="1">
      <c r="A395" s="10"/>
      <c r="B395" s="58"/>
      <c r="C395" s="41"/>
      <c r="D395" s="59"/>
      <c r="E395" s="59"/>
      <c r="F395" s="10"/>
      <c r="G395" s="10"/>
      <c r="H395" s="60"/>
      <c r="I395" s="10"/>
      <c r="J395" s="60"/>
      <c r="K395" s="6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.75" customHeight="1">
      <c r="A396" s="10"/>
      <c r="B396" s="58"/>
      <c r="C396" s="41"/>
      <c r="D396" s="59"/>
      <c r="E396" s="59"/>
      <c r="F396" s="10"/>
      <c r="G396" s="10"/>
      <c r="H396" s="60"/>
      <c r="I396" s="10"/>
      <c r="J396" s="60"/>
      <c r="K396" s="6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.75" customHeight="1">
      <c r="A397" s="10"/>
      <c r="B397" s="58"/>
      <c r="C397" s="41"/>
      <c r="D397" s="59"/>
      <c r="E397" s="59"/>
      <c r="F397" s="10"/>
      <c r="G397" s="10"/>
      <c r="H397" s="60"/>
      <c r="I397" s="10"/>
      <c r="J397" s="60"/>
      <c r="K397" s="6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.75" customHeight="1">
      <c r="A398" s="10"/>
      <c r="B398" s="58"/>
      <c r="C398" s="41"/>
      <c r="D398" s="59"/>
      <c r="E398" s="59"/>
      <c r="F398" s="10"/>
      <c r="G398" s="10"/>
      <c r="H398" s="60"/>
      <c r="I398" s="10"/>
      <c r="J398" s="60"/>
      <c r="K398" s="6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.75" customHeight="1">
      <c r="A399" s="10"/>
      <c r="B399" s="58"/>
      <c r="C399" s="41"/>
      <c r="D399" s="59"/>
      <c r="E399" s="59"/>
      <c r="F399" s="10"/>
      <c r="G399" s="10"/>
      <c r="H399" s="60"/>
      <c r="I399" s="10"/>
      <c r="J399" s="60"/>
      <c r="K399" s="6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.75" customHeight="1">
      <c r="A400" s="10"/>
      <c r="B400" s="58"/>
      <c r="C400" s="41"/>
      <c r="D400" s="59"/>
      <c r="E400" s="59"/>
      <c r="F400" s="10"/>
      <c r="G400" s="10"/>
      <c r="H400" s="60"/>
      <c r="I400" s="10"/>
      <c r="J400" s="60"/>
      <c r="K400" s="6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.75" customHeight="1">
      <c r="A401" s="10"/>
      <c r="B401" s="58"/>
      <c r="C401" s="41"/>
      <c r="D401" s="59"/>
      <c r="E401" s="59"/>
      <c r="F401" s="10"/>
      <c r="G401" s="10"/>
      <c r="H401" s="60"/>
      <c r="I401" s="10"/>
      <c r="J401" s="60"/>
      <c r="K401" s="6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.75" customHeight="1">
      <c r="A402" s="10"/>
      <c r="B402" s="58"/>
      <c r="C402" s="41"/>
      <c r="D402" s="59"/>
      <c r="E402" s="59"/>
      <c r="F402" s="10"/>
      <c r="G402" s="10"/>
      <c r="H402" s="60"/>
      <c r="I402" s="10"/>
      <c r="J402" s="60"/>
      <c r="K402" s="6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.75" customHeight="1">
      <c r="A403" s="10"/>
      <c r="B403" s="58"/>
      <c r="C403" s="41"/>
      <c r="D403" s="59"/>
      <c r="E403" s="59"/>
      <c r="F403" s="10"/>
      <c r="G403" s="10"/>
      <c r="H403" s="60"/>
      <c r="I403" s="10"/>
      <c r="J403" s="60"/>
      <c r="K403" s="6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.75" customHeight="1">
      <c r="A404" s="10"/>
      <c r="B404" s="58"/>
      <c r="C404" s="41"/>
      <c r="D404" s="59"/>
      <c r="E404" s="59"/>
      <c r="F404" s="10"/>
      <c r="G404" s="10"/>
      <c r="H404" s="60"/>
      <c r="I404" s="10"/>
      <c r="J404" s="60"/>
      <c r="K404" s="6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.75" customHeight="1">
      <c r="A405" s="10"/>
      <c r="B405" s="58"/>
      <c r="C405" s="41"/>
      <c r="D405" s="59"/>
      <c r="E405" s="59"/>
      <c r="F405" s="10"/>
      <c r="G405" s="10"/>
      <c r="H405" s="60"/>
      <c r="I405" s="10"/>
      <c r="J405" s="60"/>
      <c r="K405" s="6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.75" customHeight="1">
      <c r="A406" s="10"/>
      <c r="B406" s="58"/>
      <c r="C406" s="41"/>
      <c r="D406" s="59"/>
      <c r="E406" s="59"/>
      <c r="F406" s="10"/>
      <c r="G406" s="10"/>
      <c r="H406" s="60"/>
      <c r="I406" s="10"/>
      <c r="J406" s="60"/>
      <c r="K406" s="6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.75" customHeight="1">
      <c r="A407" s="10"/>
      <c r="B407" s="58"/>
      <c r="C407" s="41"/>
      <c r="D407" s="59"/>
      <c r="E407" s="59"/>
      <c r="F407" s="10"/>
      <c r="G407" s="10"/>
      <c r="H407" s="60"/>
      <c r="I407" s="10"/>
      <c r="J407" s="60"/>
      <c r="K407" s="6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.75" customHeight="1">
      <c r="A408" s="10"/>
      <c r="B408" s="58"/>
      <c r="C408" s="41"/>
      <c r="D408" s="59"/>
      <c r="E408" s="59"/>
      <c r="F408" s="10"/>
      <c r="G408" s="10"/>
      <c r="H408" s="60"/>
      <c r="I408" s="10"/>
      <c r="J408" s="60"/>
      <c r="K408" s="6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.75" customHeight="1">
      <c r="A409" s="10"/>
      <c r="B409" s="58"/>
      <c r="C409" s="41"/>
      <c r="D409" s="59"/>
      <c r="E409" s="59"/>
      <c r="F409" s="10"/>
      <c r="G409" s="10"/>
      <c r="H409" s="60"/>
      <c r="I409" s="10"/>
      <c r="J409" s="60"/>
      <c r="K409" s="6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.75" customHeight="1">
      <c r="A410" s="10"/>
      <c r="B410" s="58"/>
      <c r="C410" s="41"/>
      <c r="D410" s="59"/>
      <c r="E410" s="59"/>
      <c r="F410" s="10"/>
      <c r="G410" s="10"/>
      <c r="H410" s="60"/>
      <c r="I410" s="10"/>
      <c r="J410" s="60"/>
      <c r="K410" s="6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.75" customHeight="1">
      <c r="A411" s="10"/>
      <c r="B411" s="58"/>
      <c r="C411" s="41"/>
      <c r="D411" s="59"/>
      <c r="E411" s="59"/>
      <c r="F411" s="10"/>
      <c r="G411" s="10"/>
      <c r="H411" s="60"/>
      <c r="I411" s="10"/>
      <c r="J411" s="60"/>
      <c r="K411" s="6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.75" customHeight="1">
      <c r="A412" s="10"/>
      <c r="B412" s="58"/>
      <c r="C412" s="41"/>
      <c r="D412" s="59"/>
      <c r="E412" s="59"/>
      <c r="F412" s="10"/>
      <c r="G412" s="10"/>
      <c r="H412" s="60"/>
      <c r="I412" s="10"/>
      <c r="J412" s="60"/>
      <c r="K412" s="6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.75" customHeight="1">
      <c r="A413" s="10"/>
      <c r="B413" s="58"/>
      <c r="C413" s="41"/>
      <c r="D413" s="59"/>
      <c r="E413" s="59"/>
      <c r="F413" s="10"/>
      <c r="G413" s="10"/>
      <c r="H413" s="60"/>
      <c r="I413" s="10"/>
      <c r="J413" s="60"/>
      <c r="K413" s="6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.75" customHeight="1">
      <c r="A414" s="10"/>
      <c r="B414" s="58"/>
      <c r="C414" s="41"/>
      <c r="D414" s="59"/>
      <c r="E414" s="59"/>
      <c r="F414" s="10"/>
      <c r="G414" s="10"/>
      <c r="H414" s="60"/>
      <c r="I414" s="10"/>
      <c r="J414" s="60"/>
      <c r="K414" s="6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.75" customHeight="1">
      <c r="A415" s="10"/>
      <c r="B415" s="58"/>
      <c r="C415" s="41"/>
      <c r="D415" s="59"/>
      <c r="E415" s="59"/>
      <c r="F415" s="10"/>
      <c r="G415" s="10"/>
      <c r="H415" s="60"/>
      <c r="I415" s="10"/>
      <c r="J415" s="60"/>
      <c r="K415" s="6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.75" customHeight="1">
      <c r="A416" s="10"/>
      <c r="B416" s="58"/>
      <c r="C416" s="41"/>
      <c r="D416" s="59"/>
      <c r="E416" s="59"/>
      <c r="F416" s="10"/>
      <c r="G416" s="10"/>
      <c r="H416" s="60"/>
      <c r="I416" s="10"/>
      <c r="J416" s="60"/>
      <c r="K416" s="6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.75" customHeight="1">
      <c r="A417" s="10"/>
      <c r="B417" s="58"/>
      <c r="C417" s="41"/>
      <c r="D417" s="59"/>
      <c r="E417" s="59"/>
      <c r="F417" s="10"/>
      <c r="G417" s="10"/>
      <c r="H417" s="60"/>
      <c r="I417" s="10"/>
      <c r="J417" s="60"/>
      <c r="K417" s="6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.75" customHeight="1">
      <c r="A418" s="10"/>
      <c r="B418" s="58"/>
      <c r="C418" s="41"/>
      <c r="D418" s="59"/>
      <c r="E418" s="59"/>
      <c r="F418" s="10"/>
      <c r="G418" s="10"/>
      <c r="H418" s="60"/>
      <c r="I418" s="10"/>
      <c r="J418" s="60"/>
      <c r="K418" s="6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.75" customHeight="1">
      <c r="A419" s="10"/>
      <c r="B419" s="58"/>
      <c r="C419" s="41"/>
      <c r="D419" s="59"/>
      <c r="E419" s="59"/>
      <c r="F419" s="10"/>
      <c r="G419" s="10"/>
      <c r="H419" s="60"/>
      <c r="I419" s="10"/>
      <c r="J419" s="60"/>
      <c r="K419" s="6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.75" customHeight="1">
      <c r="A420" s="10"/>
      <c r="B420" s="58"/>
      <c r="C420" s="41"/>
      <c r="D420" s="59"/>
      <c r="E420" s="59"/>
      <c r="F420" s="10"/>
      <c r="G420" s="10"/>
      <c r="H420" s="60"/>
      <c r="I420" s="10"/>
      <c r="J420" s="60"/>
      <c r="K420" s="6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.75" customHeight="1">
      <c r="A421" s="10"/>
      <c r="B421" s="58"/>
      <c r="C421" s="41"/>
      <c r="D421" s="59"/>
      <c r="E421" s="59"/>
      <c r="F421" s="10"/>
      <c r="G421" s="10"/>
      <c r="H421" s="60"/>
      <c r="I421" s="10"/>
      <c r="J421" s="60"/>
      <c r="K421" s="6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.75" customHeight="1">
      <c r="A422" s="10"/>
      <c r="B422" s="58"/>
      <c r="C422" s="41"/>
      <c r="D422" s="59"/>
      <c r="E422" s="59"/>
      <c r="F422" s="10"/>
      <c r="G422" s="10"/>
      <c r="H422" s="60"/>
      <c r="I422" s="10"/>
      <c r="J422" s="60"/>
      <c r="K422" s="6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.75" customHeight="1">
      <c r="A423" s="10"/>
      <c r="B423" s="58"/>
      <c r="C423" s="41"/>
      <c r="D423" s="59"/>
      <c r="E423" s="59"/>
      <c r="F423" s="10"/>
      <c r="G423" s="10"/>
      <c r="H423" s="60"/>
      <c r="I423" s="10"/>
      <c r="J423" s="60"/>
      <c r="K423" s="6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.75" customHeight="1">
      <c r="A424" s="10"/>
      <c r="B424" s="58"/>
      <c r="C424" s="41"/>
      <c r="D424" s="59"/>
      <c r="E424" s="59"/>
      <c r="F424" s="10"/>
      <c r="G424" s="10"/>
      <c r="H424" s="60"/>
      <c r="I424" s="10"/>
      <c r="J424" s="60"/>
      <c r="K424" s="6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.75" customHeight="1">
      <c r="A425" s="10"/>
      <c r="B425" s="58"/>
      <c r="C425" s="41"/>
      <c r="D425" s="59"/>
      <c r="E425" s="59"/>
      <c r="F425" s="10"/>
      <c r="G425" s="10"/>
      <c r="H425" s="60"/>
      <c r="I425" s="10"/>
      <c r="J425" s="60"/>
      <c r="K425" s="6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.75" customHeight="1">
      <c r="A426" s="10"/>
      <c r="B426" s="58"/>
      <c r="C426" s="41"/>
      <c r="D426" s="59"/>
      <c r="E426" s="59"/>
      <c r="F426" s="10"/>
      <c r="G426" s="10"/>
      <c r="H426" s="60"/>
      <c r="I426" s="10"/>
      <c r="J426" s="60"/>
      <c r="K426" s="6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.75" customHeight="1">
      <c r="A427" s="10"/>
      <c r="B427" s="58"/>
      <c r="C427" s="41"/>
      <c r="D427" s="59"/>
      <c r="E427" s="59"/>
      <c r="F427" s="10"/>
      <c r="G427" s="10"/>
      <c r="H427" s="60"/>
      <c r="I427" s="10"/>
      <c r="J427" s="60"/>
      <c r="K427" s="6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.75" customHeight="1">
      <c r="A428" s="10"/>
      <c r="B428" s="58"/>
      <c r="C428" s="41"/>
      <c r="D428" s="59"/>
      <c r="E428" s="59"/>
      <c r="F428" s="10"/>
      <c r="G428" s="10"/>
      <c r="H428" s="60"/>
      <c r="I428" s="10"/>
      <c r="J428" s="60"/>
      <c r="K428" s="6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.75" customHeight="1">
      <c r="A429" s="10"/>
      <c r="B429" s="58"/>
      <c r="C429" s="41"/>
      <c r="D429" s="59"/>
      <c r="E429" s="59"/>
      <c r="F429" s="10"/>
      <c r="G429" s="10"/>
      <c r="H429" s="60"/>
      <c r="I429" s="10"/>
      <c r="J429" s="60"/>
      <c r="K429" s="6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.75" customHeight="1">
      <c r="A430" s="10"/>
      <c r="B430" s="58"/>
      <c r="C430" s="41"/>
      <c r="D430" s="59"/>
      <c r="E430" s="59"/>
      <c r="F430" s="10"/>
      <c r="G430" s="10"/>
      <c r="H430" s="60"/>
      <c r="I430" s="10"/>
      <c r="J430" s="60"/>
      <c r="K430" s="6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.75" customHeight="1">
      <c r="A431" s="10"/>
      <c r="B431" s="58"/>
      <c r="C431" s="41"/>
      <c r="D431" s="59"/>
      <c r="E431" s="59"/>
      <c r="F431" s="10"/>
      <c r="G431" s="10"/>
      <c r="H431" s="60"/>
      <c r="I431" s="10"/>
      <c r="J431" s="60"/>
      <c r="K431" s="6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.75" customHeight="1">
      <c r="A432" s="10"/>
      <c r="B432" s="58"/>
      <c r="C432" s="41"/>
      <c r="D432" s="59"/>
      <c r="E432" s="59"/>
      <c r="F432" s="10"/>
      <c r="G432" s="10"/>
      <c r="H432" s="60"/>
      <c r="I432" s="10"/>
      <c r="J432" s="60"/>
      <c r="K432" s="6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.75" customHeight="1">
      <c r="A433" s="10"/>
      <c r="B433" s="58"/>
      <c r="C433" s="41"/>
      <c r="D433" s="59"/>
      <c r="E433" s="59"/>
      <c r="F433" s="10"/>
      <c r="G433" s="10"/>
      <c r="H433" s="60"/>
      <c r="I433" s="10"/>
      <c r="J433" s="60"/>
      <c r="K433" s="6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.75" customHeight="1">
      <c r="A434" s="10"/>
      <c r="B434" s="58"/>
      <c r="C434" s="41"/>
      <c r="D434" s="59"/>
      <c r="E434" s="59"/>
      <c r="F434" s="10"/>
      <c r="G434" s="10"/>
      <c r="H434" s="60"/>
      <c r="I434" s="10"/>
      <c r="J434" s="60"/>
      <c r="K434" s="6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.75" customHeight="1">
      <c r="A435" s="10"/>
      <c r="B435" s="58"/>
      <c r="C435" s="41"/>
      <c r="D435" s="59"/>
      <c r="E435" s="59"/>
      <c r="F435" s="10"/>
      <c r="G435" s="10"/>
      <c r="H435" s="60"/>
      <c r="I435" s="10"/>
      <c r="J435" s="60"/>
      <c r="K435" s="6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.75" customHeight="1">
      <c r="A436" s="10"/>
      <c r="B436" s="58"/>
      <c r="C436" s="41"/>
      <c r="D436" s="59"/>
      <c r="E436" s="59"/>
      <c r="F436" s="10"/>
      <c r="G436" s="10"/>
      <c r="H436" s="60"/>
      <c r="I436" s="10"/>
      <c r="J436" s="60"/>
      <c r="K436" s="6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.75" customHeight="1">
      <c r="A437" s="10"/>
      <c r="B437" s="58"/>
      <c r="C437" s="41"/>
      <c r="D437" s="59"/>
      <c r="E437" s="59"/>
      <c r="F437" s="10"/>
      <c r="G437" s="10"/>
      <c r="H437" s="60"/>
      <c r="I437" s="10"/>
      <c r="J437" s="60"/>
      <c r="K437" s="6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.75" customHeight="1">
      <c r="A438" s="10"/>
      <c r="B438" s="58"/>
      <c r="C438" s="41"/>
      <c r="D438" s="59"/>
      <c r="E438" s="59"/>
      <c r="F438" s="10"/>
      <c r="G438" s="10"/>
      <c r="H438" s="60"/>
      <c r="I438" s="10"/>
      <c r="J438" s="60"/>
      <c r="K438" s="6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.75" customHeight="1">
      <c r="A439" s="10"/>
      <c r="B439" s="58"/>
      <c r="C439" s="41"/>
      <c r="D439" s="59"/>
      <c r="E439" s="59"/>
      <c r="F439" s="10"/>
      <c r="G439" s="10"/>
      <c r="H439" s="60"/>
      <c r="I439" s="10"/>
      <c r="J439" s="60"/>
      <c r="K439" s="6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.75" customHeight="1">
      <c r="A440" s="10"/>
      <c r="B440" s="58"/>
      <c r="C440" s="41"/>
      <c r="D440" s="59"/>
      <c r="E440" s="59"/>
      <c r="F440" s="10"/>
      <c r="G440" s="10"/>
      <c r="H440" s="60"/>
      <c r="I440" s="10"/>
      <c r="J440" s="60"/>
      <c r="K440" s="6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.75" customHeight="1">
      <c r="A441" s="10"/>
      <c r="B441" s="58"/>
      <c r="C441" s="41"/>
      <c r="D441" s="59"/>
      <c r="E441" s="59"/>
      <c r="F441" s="10"/>
      <c r="G441" s="10"/>
      <c r="H441" s="60"/>
      <c r="I441" s="10"/>
      <c r="J441" s="60"/>
      <c r="K441" s="6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.75" customHeight="1">
      <c r="A442" s="10"/>
      <c r="B442" s="58"/>
      <c r="C442" s="41"/>
      <c r="D442" s="59"/>
      <c r="E442" s="59"/>
      <c r="F442" s="10"/>
      <c r="G442" s="10"/>
      <c r="H442" s="60"/>
      <c r="I442" s="10"/>
      <c r="J442" s="60"/>
      <c r="K442" s="6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.75" customHeight="1">
      <c r="A443" s="10"/>
      <c r="B443" s="58"/>
      <c r="C443" s="41"/>
      <c r="D443" s="59"/>
      <c r="E443" s="59"/>
      <c r="F443" s="10"/>
      <c r="G443" s="10"/>
      <c r="H443" s="60"/>
      <c r="I443" s="10"/>
      <c r="J443" s="60"/>
      <c r="K443" s="6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.75" customHeight="1">
      <c r="A444" s="10"/>
      <c r="B444" s="58"/>
      <c r="C444" s="41"/>
      <c r="D444" s="59"/>
      <c r="E444" s="59"/>
      <c r="F444" s="10"/>
      <c r="G444" s="10"/>
      <c r="H444" s="60"/>
      <c r="I444" s="10"/>
      <c r="J444" s="60"/>
      <c r="K444" s="6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.75" customHeight="1">
      <c r="A445" s="10"/>
      <c r="B445" s="58"/>
      <c r="C445" s="41"/>
      <c r="D445" s="59"/>
      <c r="E445" s="59"/>
      <c r="F445" s="10"/>
      <c r="G445" s="10"/>
      <c r="H445" s="60"/>
      <c r="I445" s="10"/>
      <c r="J445" s="60"/>
      <c r="K445" s="6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.75" customHeight="1">
      <c r="A446" s="10"/>
      <c r="B446" s="58"/>
      <c r="C446" s="41"/>
      <c r="D446" s="59"/>
      <c r="E446" s="59"/>
      <c r="F446" s="10"/>
      <c r="G446" s="10"/>
      <c r="H446" s="60"/>
      <c r="I446" s="10"/>
      <c r="J446" s="60"/>
      <c r="K446" s="6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.75" customHeight="1">
      <c r="A447" s="10"/>
      <c r="B447" s="58"/>
      <c r="C447" s="41"/>
      <c r="D447" s="59"/>
      <c r="E447" s="59"/>
      <c r="F447" s="10"/>
      <c r="G447" s="10"/>
      <c r="H447" s="60"/>
      <c r="I447" s="10"/>
      <c r="J447" s="60"/>
      <c r="K447" s="6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.75" customHeight="1">
      <c r="A448" s="10"/>
      <c r="B448" s="58"/>
      <c r="C448" s="41"/>
      <c r="D448" s="59"/>
      <c r="E448" s="59"/>
      <c r="F448" s="10"/>
      <c r="G448" s="10"/>
      <c r="H448" s="60"/>
      <c r="I448" s="10"/>
      <c r="J448" s="60"/>
      <c r="K448" s="6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.75" customHeight="1">
      <c r="A449" s="10"/>
      <c r="B449" s="58"/>
      <c r="C449" s="41"/>
      <c r="D449" s="59"/>
      <c r="E449" s="59"/>
      <c r="F449" s="10"/>
      <c r="G449" s="10"/>
      <c r="H449" s="60"/>
      <c r="I449" s="10"/>
      <c r="J449" s="60"/>
      <c r="K449" s="6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.75" customHeight="1">
      <c r="A450" s="10"/>
      <c r="B450" s="58"/>
      <c r="C450" s="41"/>
      <c r="D450" s="59"/>
      <c r="E450" s="59"/>
      <c r="F450" s="10"/>
      <c r="G450" s="10"/>
      <c r="H450" s="60"/>
      <c r="I450" s="10"/>
      <c r="J450" s="60"/>
      <c r="K450" s="6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.75" customHeight="1">
      <c r="A451" s="10"/>
      <c r="B451" s="58"/>
      <c r="C451" s="41"/>
      <c r="D451" s="59"/>
      <c r="E451" s="59"/>
      <c r="F451" s="10"/>
      <c r="G451" s="10"/>
      <c r="H451" s="60"/>
      <c r="I451" s="10"/>
      <c r="J451" s="60"/>
      <c r="K451" s="6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.75" customHeight="1">
      <c r="A452" s="10"/>
      <c r="B452" s="58"/>
      <c r="C452" s="41"/>
      <c r="D452" s="59"/>
      <c r="E452" s="59"/>
      <c r="F452" s="10"/>
      <c r="G452" s="10"/>
      <c r="H452" s="60"/>
      <c r="I452" s="10"/>
      <c r="J452" s="60"/>
      <c r="K452" s="6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.75" customHeight="1">
      <c r="A453" s="10"/>
      <c r="B453" s="58"/>
      <c r="C453" s="41"/>
      <c r="D453" s="59"/>
      <c r="E453" s="59"/>
      <c r="F453" s="10"/>
      <c r="G453" s="10"/>
      <c r="H453" s="60"/>
      <c r="I453" s="10"/>
      <c r="J453" s="60"/>
      <c r="K453" s="6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.75" customHeight="1">
      <c r="A454" s="10"/>
      <c r="B454" s="58"/>
      <c r="C454" s="41"/>
      <c r="D454" s="59"/>
      <c r="E454" s="59"/>
      <c r="F454" s="10"/>
      <c r="G454" s="10"/>
      <c r="H454" s="60"/>
      <c r="I454" s="10"/>
      <c r="J454" s="60"/>
      <c r="K454" s="6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.75" customHeight="1">
      <c r="A455" s="10"/>
      <c r="B455" s="58"/>
      <c r="C455" s="41"/>
      <c r="D455" s="59"/>
      <c r="E455" s="59"/>
      <c r="F455" s="10"/>
      <c r="G455" s="10"/>
      <c r="H455" s="60"/>
      <c r="I455" s="10"/>
      <c r="J455" s="60"/>
      <c r="K455" s="6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.75" customHeight="1">
      <c r="A456" s="10"/>
      <c r="B456" s="58"/>
      <c r="C456" s="41"/>
      <c r="D456" s="59"/>
      <c r="E456" s="59"/>
      <c r="F456" s="10"/>
      <c r="G456" s="10"/>
      <c r="H456" s="60"/>
      <c r="I456" s="10"/>
      <c r="J456" s="60"/>
      <c r="K456" s="6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.75" customHeight="1">
      <c r="A457" s="10"/>
      <c r="B457" s="58"/>
      <c r="C457" s="41"/>
      <c r="D457" s="59"/>
      <c r="E457" s="59"/>
      <c r="F457" s="10"/>
      <c r="G457" s="10"/>
      <c r="H457" s="60"/>
      <c r="I457" s="10"/>
      <c r="J457" s="60"/>
      <c r="K457" s="6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.75" customHeight="1">
      <c r="A458" s="10"/>
      <c r="B458" s="58"/>
      <c r="C458" s="41"/>
      <c r="D458" s="59"/>
      <c r="E458" s="59"/>
      <c r="F458" s="10"/>
      <c r="G458" s="10"/>
      <c r="H458" s="60"/>
      <c r="I458" s="10"/>
      <c r="J458" s="60"/>
      <c r="K458" s="6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.75" customHeight="1">
      <c r="A459" s="10"/>
      <c r="B459" s="58"/>
      <c r="C459" s="41"/>
      <c r="D459" s="59"/>
      <c r="E459" s="59"/>
      <c r="F459" s="10"/>
      <c r="G459" s="10"/>
      <c r="H459" s="60"/>
      <c r="I459" s="10"/>
      <c r="J459" s="60"/>
      <c r="K459" s="6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.75" customHeight="1">
      <c r="A460" s="10"/>
      <c r="B460" s="58"/>
      <c r="C460" s="41"/>
      <c r="D460" s="59"/>
      <c r="E460" s="59"/>
      <c r="F460" s="10"/>
      <c r="G460" s="10"/>
      <c r="H460" s="60"/>
      <c r="I460" s="10"/>
      <c r="J460" s="60"/>
      <c r="K460" s="6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.75" customHeight="1">
      <c r="A461" s="10"/>
      <c r="B461" s="58"/>
      <c r="C461" s="41"/>
      <c r="D461" s="59"/>
      <c r="E461" s="59"/>
      <c r="F461" s="10"/>
      <c r="G461" s="10"/>
      <c r="H461" s="60"/>
      <c r="I461" s="10"/>
      <c r="J461" s="60"/>
      <c r="K461" s="6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.75" customHeight="1">
      <c r="A462" s="10"/>
      <c r="B462" s="58"/>
      <c r="C462" s="41"/>
      <c r="D462" s="59"/>
      <c r="E462" s="59"/>
      <c r="F462" s="10"/>
      <c r="G462" s="10"/>
      <c r="H462" s="60"/>
      <c r="I462" s="10"/>
      <c r="J462" s="60"/>
      <c r="K462" s="6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.75" customHeight="1">
      <c r="A463" s="10"/>
      <c r="B463" s="58"/>
      <c r="C463" s="41"/>
      <c r="D463" s="59"/>
      <c r="E463" s="59"/>
      <c r="F463" s="10"/>
      <c r="G463" s="10"/>
      <c r="H463" s="60"/>
      <c r="I463" s="10"/>
      <c r="J463" s="60"/>
      <c r="K463" s="6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.75" customHeight="1">
      <c r="A464" s="10"/>
      <c r="B464" s="58"/>
      <c r="C464" s="41"/>
      <c r="D464" s="59"/>
      <c r="E464" s="59"/>
      <c r="F464" s="10"/>
      <c r="G464" s="10"/>
      <c r="H464" s="60"/>
      <c r="I464" s="10"/>
      <c r="J464" s="60"/>
      <c r="K464" s="6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.75" customHeight="1">
      <c r="A465" s="10"/>
      <c r="B465" s="58"/>
      <c r="C465" s="41"/>
      <c r="D465" s="59"/>
      <c r="E465" s="59"/>
      <c r="F465" s="10"/>
      <c r="G465" s="10"/>
      <c r="H465" s="60"/>
      <c r="I465" s="10"/>
      <c r="J465" s="60"/>
      <c r="K465" s="6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.75" customHeight="1">
      <c r="A466" s="10"/>
      <c r="B466" s="58"/>
      <c r="C466" s="41"/>
      <c r="D466" s="59"/>
      <c r="E466" s="59"/>
      <c r="F466" s="10"/>
      <c r="G466" s="10"/>
      <c r="H466" s="60"/>
      <c r="I466" s="10"/>
      <c r="J466" s="60"/>
      <c r="K466" s="6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.75" customHeight="1">
      <c r="A467" s="10"/>
      <c r="B467" s="58"/>
      <c r="C467" s="41"/>
      <c r="D467" s="59"/>
      <c r="E467" s="59"/>
      <c r="F467" s="10"/>
      <c r="G467" s="10"/>
      <c r="H467" s="60"/>
      <c r="I467" s="10"/>
      <c r="J467" s="60"/>
      <c r="K467" s="6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.75" customHeight="1">
      <c r="A468" s="10"/>
      <c r="B468" s="58"/>
      <c r="C468" s="41"/>
      <c r="D468" s="59"/>
      <c r="E468" s="59"/>
      <c r="F468" s="10"/>
      <c r="G468" s="10"/>
      <c r="H468" s="60"/>
      <c r="I468" s="10"/>
      <c r="J468" s="60"/>
      <c r="K468" s="6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.75" customHeight="1">
      <c r="A469" s="10"/>
      <c r="B469" s="58"/>
      <c r="C469" s="41"/>
      <c r="D469" s="59"/>
      <c r="E469" s="59"/>
      <c r="F469" s="10"/>
      <c r="G469" s="10"/>
      <c r="H469" s="60"/>
      <c r="I469" s="10"/>
      <c r="J469" s="60"/>
      <c r="K469" s="6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.75" customHeight="1">
      <c r="A470" s="10"/>
      <c r="B470" s="58"/>
      <c r="C470" s="41"/>
      <c r="D470" s="59"/>
      <c r="E470" s="59"/>
      <c r="F470" s="10"/>
      <c r="G470" s="10"/>
      <c r="H470" s="60"/>
      <c r="I470" s="10"/>
      <c r="J470" s="60"/>
      <c r="K470" s="6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.75" customHeight="1">
      <c r="A471" s="10"/>
      <c r="B471" s="58"/>
      <c r="C471" s="41"/>
      <c r="D471" s="59"/>
      <c r="E471" s="59"/>
      <c r="F471" s="10"/>
      <c r="G471" s="10"/>
      <c r="H471" s="60"/>
      <c r="I471" s="10"/>
      <c r="J471" s="60"/>
      <c r="K471" s="6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.75" customHeight="1">
      <c r="A472" s="10"/>
      <c r="B472" s="58"/>
      <c r="C472" s="41"/>
      <c r="D472" s="59"/>
      <c r="E472" s="59"/>
      <c r="F472" s="10"/>
      <c r="G472" s="10"/>
      <c r="H472" s="60"/>
      <c r="I472" s="10"/>
      <c r="J472" s="60"/>
      <c r="K472" s="6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.75" customHeight="1">
      <c r="A473" s="10"/>
      <c r="B473" s="58"/>
      <c r="C473" s="41"/>
      <c r="D473" s="59"/>
      <c r="E473" s="59"/>
      <c r="F473" s="10"/>
      <c r="G473" s="10"/>
      <c r="H473" s="60"/>
      <c r="I473" s="10"/>
      <c r="J473" s="60"/>
      <c r="K473" s="6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.75" customHeight="1">
      <c r="A474" s="10"/>
      <c r="B474" s="58"/>
      <c r="C474" s="41"/>
      <c r="D474" s="59"/>
      <c r="E474" s="59"/>
      <c r="F474" s="10"/>
      <c r="G474" s="10"/>
      <c r="H474" s="60"/>
      <c r="I474" s="10"/>
      <c r="J474" s="60"/>
      <c r="K474" s="6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.75" customHeight="1">
      <c r="A475" s="10"/>
      <c r="B475" s="58"/>
      <c r="C475" s="41"/>
      <c r="D475" s="59"/>
      <c r="E475" s="59"/>
      <c r="F475" s="10"/>
      <c r="G475" s="10"/>
      <c r="H475" s="60"/>
      <c r="I475" s="10"/>
      <c r="J475" s="60"/>
      <c r="K475" s="6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.75" customHeight="1">
      <c r="A476" s="10"/>
      <c r="B476" s="58"/>
      <c r="C476" s="41"/>
      <c r="D476" s="59"/>
      <c r="E476" s="59"/>
      <c r="F476" s="10"/>
      <c r="G476" s="10"/>
      <c r="H476" s="60"/>
      <c r="I476" s="10"/>
      <c r="J476" s="60"/>
      <c r="K476" s="6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.75" customHeight="1">
      <c r="A477" s="10"/>
      <c r="B477" s="58"/>
      <c r="C477" s="41"/>
      <c r="D477" s="59"/>
      <c r="E477" s="59"/>
      <c r="F477" s="10"/>
      <c r="G477" s="10"/>
      <c r="H477" s="60"/>
      <c r="I477" s="10"/>
      <c r="J477" s="60"/>
      <c r="K477" s="6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.75" customHeight="1">
      <c r="A478" s="10"/>
      <c r="B478" s="58"/>
      <c r="C478" s="41"/>
      <c r="D478" s="59"/>
      <c r="E478" s="59"/>
      <c r="F478" s="10"/>
      <c r="G478" s="10"/>
      <c r="H478" s="60"/>
      <c r="I478" s="10"/>
      <c r="J478" s="60"/>
      <c r="K478" s="6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.75" customHeight="1">
      <c r="A479" s="10"/>
      <c r="B479" s="58"/>
      <c r="C479" s="41"/>
      <c r="D479" s="59"/>
      <c r="E479" s="59"/>
      <c r="F479" s="10"/>
      <c r="G479" s="10"/>
      <c r="H479" s="60"/>
      <c r="I479" s="10"/>
      <c r="J479" s="60"/>
      <c r="K479" s="6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.75" customHeight="1">
      <c r="A480" s="10"/>
      <c r="B480" s="58"/>
      <c r="C480" s="41"/>
      <c r="D480" s="59"/>
      <c r="E480" s="59"/>
      <c r="F480" s="10"/>
      <c r="G480" s="10"/>
      <c r="H480" s="60"/>
      <c r="I480" s="10"/>
      <c r="J480" s="60"/>
      <c r="K480" s="6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.75" customHeight="1">
      <c r="A481" s="10"/>
      <c r="B481" s="58"/>
      <c r="C481" s="41"/>
      <c r="D481" s="59"/>
      <c r="E481" s="59"/>
      <c r="F481" s="10"/>
      <c r="G481" s="10"/>
      <c r="H481" s="60"/>
      <c r="I481" s="10"/>
      <c r="J481" s="60"/>
      <c r="K481" s="6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.75" customHeight="1">
      <c r="A482" s="10"/>
      <c r="B482" s="58"/>
      <c r="C482" s="41"/>
      <c r="D482" s="59"/>
      <c r="E482" s="59"/>
      <c r="F482" s="10"/>
      <c r="G482" s="10"/>
      <c r="H482" s="60"/>
      <c r="I482" s="10"/>
      <c r="J482" s="60"/>
      <c r="K482" s="6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.75" customHeight="1">
      <c r="A483" s="10"/>
      <c r="B483" s="58"/>
      <c r="C483" s="41"/>
      <c r="D483" s="59"/>
      <c r="E483" s="59"/>
      <c r="F483" s="10"/>
      <c r="G483" s="10"/>
      <c r="H483" s="60"/>
      <c r="I483" s="10"/>
      <c r="J483" s="60"/>
      <c r="K483" s="6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.75" customHeight="1">
      <c r="A484" s="10"/>
      <c r="B484" s="58"/>
      <c r="C484" s="41"/>
      <c r="D484" s="59"/>
      <c r="E484" s="59"/>
      <c r="F484" s="10"/>
      <c r="G484" s="10"/>
      <c r="H484" s="60"/>
      <c r="I484" s="10"/>
      <c r="J484" s="60"/>
      <c r="K484" s="6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.75" customHeight="1">
      <c r="A485" s="10"/>
      <c r="B485" s="58"/>
      <c r="C485" s="41"/>
      <c r="D485" s="59"/>
      <c r="E485" s="59"/>
      <c r="F485" s="10"/>
      <c r="G485" s="10"/>
      <c r="H485" s="60"/>
      <c r="I485" s="10"/>
      <c r="J485" s="60"/>
      <c r="K485" s="6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.75" customHeight="1">
      <c r="A486" s="10"/>
      <c r="B486" s="58"/>
      <c r="C486" s="41"/>
      <c r="D486" s="59"/>
      <c r="E486" s="59"/>
      <c r="F486" s="10"/>
      <c r="G486" s="10"/>
      <c r="H486" s="60"/>
      <c r="I486" s="10"/>
      <c r="J486" s="60"/>
      <c r="K486" s="6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.75" customHeight="1">
      <c r="A487" s="10"/>
      <c r="B487" s="58"/>
      <c r="C487" s="41"/>
      <c r="D487" s="59"/>
      <c r="E487" s="59"/>
      <c r="F487" s="10"/>
      <c r="G487" s="10"/>
      <c r="H487" s="60"/>
      <c r="I487" s="10"/>
      <c r="J487" s="60"/>
      <c r="K487" s="6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.75" customHeight="1">
      <c r="A488" s="10"/>
      <c r="B488" s="58"/>
      <c r="C488" s="41"/>
      <c r="D488" s="59"/>
      <c r="E488" s="59"/>
      <c r="F488" s="10"/>
      <c r="G488" s="10"/>
      <c r="H488" s="60"/>
      <c r="I488" s="10"/>
      <c r="J488" s="60"/>
      <c r="K488" s="6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.75" customHeight="1">
      <c r="A489" s="10"/>
      <c r="B489" s="58"/>
      <c r="C489" s="41"/>
      <c r="D489" s="59"/>
      <c r="E489" s="59"/>
      <c r="F489" s="10"/>
      <c r="G489" s="10"/>
      <c r="H489" s="60"/>
      <c r="I489" s="10"/>
      <c r="J489" s="60"/>
      <c r="K489" s="6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.75" customHeight="1">
      <c r="A490" s="10"/>
      <c r="B490" s="58"/>
      <c r="C490" s="41"/>
      <c r="D490" s="59"/>
      <c r="E490" s="59"/>
      <c r="F490" s="10"/>
      <c r="G490" s="10"/>
      <c r="H490" s="60"/>
      <c r="I490" s="10"/>
      <c r="J490" s="60"/>
      <c r="K490" s="6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.75" customHeight="1">
      <c r="A491" s="10"/>
      <c r="B491" s="58"/>
      <c r="C491" s="41"/>
      <c r="D491" s="59"/>
      <c r="E491" s="59"/>
      <c r="F491" s="10"/>
      <c r="G491" s="10"/>
      <c r="H491" s="60"/>
      <c r="I491" s="10"/>
      <c r="J491" s="60"/>
      <c r="K491" s="6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.75" customHeight="1">
      <c r="A492" s="10"/>
      <c r="B492" s="58"/>
      <c r="C492" s="41"/>
      <c r="D492" s="59"/>
      <c r="E492" s="59"/>
      <c r="F492" s="10"/>
      <c r="G492" s="10"/>
      <c r="H492" s="60"/>
      <c r="I492" s="10"/>
      <c r="J492" s="60"/>
      <c r="K492" s="6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.75" customHeight="1">
      <c r="A493" s="10"/>
      <c r="B493" s="58"/>
      <c r="C493" s="41"/>
      <c r="D493" s="59"/>
      <c r="E493" s="59"/>
      <c r="F493" s="10"/>
      <c r="G493" s="10"/>
      <c r="H493" s="60"/>
      <c r="I493" s="10"/>
      <c r="J493" s="60"/>
      <c r="K493" s="6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.75" customHeight="1">
      <c r="A494" s="10"/>
      <c r="B494" s="58"/>
      <c r="C494" s="41"/>
      <c r="D494" s="59"/>
      <c r="E494" s="59"/>
      <c r="F494" s="10"/>
      <c r="G494" s="10"/>
      <c r="H494" s="60"/>
      <c r="I494" s="10"/>
      <c r="J494" s="60"/>
      <c r="K494" s="6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.75" customHeight="1">
      <c r="A495" s="10"/>
      <c r="B495" s="58"/>
      <c r="C495" s="41"/>
      <c r="D495" s="59"/>
      <c r="E495" s="59"/>
      <c r="F495" s="10"/>
      <c r="G495" s="10"/>
      <c r="H495" s="60"/>
      <c r="I495" s="10"/>
      <c r="J495" s="60"/>
      <c r="K495" s="6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.75" customHeight="1">
      <c r="A496" s="10"/>
      <c r="B496" s="58"/>
      <c r="C496" s="41"/>
      <c r="D496" s="59"/>
      <c r="E496" s="59"/>
      <c r="F496" s="10"/>
      <c r="G496" s="10"/>
      <c r="H496" s="60"/>
      <c r="I496" s="10"/>
      <c r="J496" s="60"/>
      <c r="K496" s="6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.75" customHeight="1">
      <c r="A497" s="10"/>
      <c r="B497" s="58"/>
      <c r="C497" s="41"/>
      <c r="D497" s="59"/>
      <c r="E497" s="59"/>
      <c r="F497" s="10"/>
      <c r="G497" s="10"/>
      <c r="H497" s="60"/>
      <c r="I497" s="10"/>
      <c r="J497" s="60"/>
      <c r="K497" s="6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.75" customHeight="1">
      <c r="A498" s="10"/>
      <c r="B498" s="58"/>
      <c r="C498" s="41"/>
      <c r="D498" s="59"/>
      <c r="E498" s="59"/>
      <c r="F498" s="10"/>
      <c r="G498" s="10"/>
      <c r="H498" s="60"/>
      <c r="I498" s="10"/>
      <c r="J498" s="60"/>
      <c r="K498" s="6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.75" customHeight="1">
      <c r="A499" s="10"/>
      <c r="B499" s="58"/>
      <c r="C499" s="41"/>
      <c r="D499" s="59"/>
      <c r="E499" s="59"/>
      <c r="F499" s="10"/>
      <c r="G499" s="10"/>
      <c r="H499" s="60"/>
      <c r="I499" s="10"/>
      <c r="J499" s="60"/>
      <c r="K499" s="6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.75" customHeight="1">
      <c r="A500" s="10"/>
      <c r="B500" s="58"/>
      <c r="C500" s="41"/>
      <c r="D500" s="59"/>
      <c r="E500" s="59"/>
      <c r="F500" s="10"/>
      <c r="G500" s="10"/>
      <c r="H500" s="60"/>
      <c r="I500" s="10"/>
      <c r="J500" s="60"/>
      <c r="K500" s="6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.75" customHeight="1">
      <c r="A501" s="10"/>
      <c r="B501" s="58"/>
      <c r="C501" s="41"/>
      <c r="D501" s="59"/>
      <c r="E501" s="59"/>
      <c r="F501" s="10"/>
      <c r="G501" s="10"/>
      <c r="H501" s="60"/>
      <c r="I501" s="10"/>
      <c r="J501" s="60"/>
      <c r="K501" s="6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.75" customHeight="1">
      <c r="A502" s="10"/>
      <c r="B502" s="58"/>
      <c r="C502" s="41"/>
      <c r="D502" s="59"/>
      <c r="E502" s="59"/>
      <c r="F502" s="10"/>
      <c r="G502" s="10"/>
      <c r="H502" s="60"/>
      <c r="I502" s="10"/>
      <c r="J502" s="60"/>
      <c r="K502" s="6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.75" customHeight="1">
      <c r="A503" s="10"/>
      <c r="B503" s="58"/>
      <c r="C503" s="41"/>
      <c r="D503" s="59"/>
      <c r="E503" s="59"/>
      <c r="F503" s="10"/>
      <c r="G503" s="10"/>
      <c r="H503" s="60"/>
      <c r="I503" s="10"/>
      <c r="J503" s="60"/>
      <c r="K503" s="6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.75" customHeight="1">
      <c r="A504" s="10"/>
      <c r="B504" s="58"/>
      <c r="C504" s="41"/>
      <c r="D504" s="59"/>
      <c r="E504" s="59"/>
      <c r="F504" s="10"/>
      <c r="G504" s="10"/>
      <c r="H504" s="60"/>
      <c r="I504" s="10"/>
      <c r="J504" s="60"/>
      <c r="K504" s="6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.75" customHeight="1">
      <c r="A505" s="10"/>
      <c r="B505" s="58"/>
      <c r="C505" s="41"/>
      <c r="D505" s="59"/>
      <c r="E505" s="59"/>
      <c r="F505" s="10"/>
      <c r="G505" s="10"/>
      <c r="H505" s="60"/>
      <c r="I505" s="10"/>
      <c r="J505" s="60"/>
      <c r="K505" s="6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.75" customHeight="1">
      <c r="A506" s="10"/>
      <c r="B506" s="58"/>
      <c r="C506" s="41"/>
      <c r="D506" s="59"/>
      <c r="E506" s="59"/>
      <c r="F506" s="10"/>
      <c r="G506" s="10"/>
      <c r="H506" s="60"/>
      <c r="I506" s="10"/>
      <c r="J506" s="60"/>
      <c r="K506" s="6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.75" customHeight="1">
      <c r="A507" s="10"/>
      <c r="B507" s="58"/>
      <c r="C507" s="41"/>
      <c r="D507" s="59"/>
      <c r="E507" s="59"/>
      <c r="F507" s="10"/>
      <c r="G507" s="10"/>
      <c r="H507" s="60"/>
      <c r="I507" s="10"/>
      <c r="J507" s="60"/>
      <c r="K507" s="6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.75" customHeight="1">
      <c r="A508" s="10"/>
      <c r="B508" s="58"/>
      <c r="C508" s="41"/>
      <c r="D508" s="59"/>
      <c r="E508" s="59"/>
      <c r="F508" s="10"/>
      <c r="G508" s="10"/>
      <c r="H508" s="60"/>
      <c r="I508" s="10"/>
      <c r="J508" s="60"/>
      <c r="K508" s="6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.75" customHeight="1">
      <c r="A509" s="10"/>
      <c r="B509" s="58"/>
      <c r="C509" s="41"/>
      <c r="D509" s="59"/>
      <c r="E509" s="59"/>
      <c r="F509" s="10"/>
      <c r="G509" s="10"/>
      <c r="H509" s="60"/>
      <c r="I509" s="10"/>
      <c r="J509" s="60"/>
      <c r="K509" s="6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.75" customHeight="1">
      <c r="A510" s="10"/>
      <c r="B510" s="58"/>
      <c r="C510" s="41"/>
      <c r="D510" s="59"/>
      <c r="E510" s="59"/>
      <c r="F510" s="10"/>
      <c r="G510" s="10"/>
      <c r="H510" s="60"/>
      <c r="I510" s="10"/>
      <c r="J510" s="60"/>
      <c r="K510" s="6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.75" customHeight="1">
      <c r="A511" s="10"/>
      <c r="B511" s="58"/>
      <c r="C511" s="41"/>
      <c r="D511" s="59"/>
      <c r="E511" s="59"/>
      <c r="F511" s="10"/>
      <c r="G511" s="10"/>
      <c r="H511" s="60"/>
      <c r="I511" s="10"/>
      <c r="J511" s="60"/>
      <c r="K511" s="6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.75" customHeight="1">
      <c r="A512" s="10"/>
      <c r="B512" s="58"/>
      <c r="C512" s="41"/>
      <c r="D512" s="59"/>
      <c r="E512" s="59"/>
      <c r="F512" s="10"/>
      <c r="G512" s="10"/>
      <c r="H512" s="60"/>
      <c r="I512" s="10"/>
      <c r="J512" s="60"/>
      <c r="K512" s="6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.75" customHeight="1">
      <c r="A513" s="10"/>
      <c r="B513" s="58"/>
      <c r="C513" s="41"/>
      <c r="D513" s="59"/>
      <c r="E513" s="59"/>
      <c r="F513" s="10"/>
      <c r="G513" s="10"/>
      <c r="H513" s="60"/>
      <c r="I513" s="10"/>
      <c r="J513" s="60"/>
      <c r="K513" s="6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.75" customHeight="1">
      <c r="A514" s="10"/>
      <c r="B514" s="58"/>
      <c r="C514" s="41"/>
      <c r="D514" s="59"/>
      <c r="E514" s="59"/>
      <c r="F514" s="10"/>
      <c r="G514" s="10"/>
      <c r="H514" s="60"/>
      <c r="I514" s="10"/>
      <c r="J514" s="60"/>
      <c r="K514" s="6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.75" customHeight="1">
      <c r="A515" s="10"/>
      <c r="B515" s="58"/>
      <c r="C515" s="41"/>
      <c r="D515" s="59"/>
      <c r="E515" s="59"/>
      <c r="F515" s="10"/>
      <c r="G515" s="10"/>
      <c r="H515" s="60"/>
      <c r="I515" s="10"/>
      <c r="J515" s="60"/>
      <c r="K515" s="6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.75" customHeight="1">
      <c r="A516" s="10"/>
      <c r="B516" s="58"/>
      <c r="C516" s="41"/>
      <c r="D516" s="59"/>
      <c r="E516" s="59"/>
      <c r="F516" s="10"/>
      <c r="G516" s="10"/>
      <c r="H516" s="60"/>
      <c r="I516" s="10"/>
      <c r="J516" s="60"/>
      <c r="K516" s="6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.75" customHeight="1">
      <c r="A517" s="10"/>
      <c r="B517" s="58"/>
      <c r="C517" s="41"/>
      <c r="D517" s="59"/>
      <c r="E517" s="59"/>
      <c r="F517" s="10"/>
      <c r="G517" s="10"/>
      <c r="H517" s="60"/>
      <c r="I517" s="10"/>
      <c r="J517" s="60"/>
      <c r="K517" s="6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.75" customHeight="1">
      <c r="A518" s="10"/>
      <c r="B518" s="58"/>
      <c r="C518" s="41"/>
      <c r="D518" s="59"/>
      <c r="E518" s="59"/>
      <c r="F518" s="10"/>
      <c r="G518" s="10"/>
      <c r="H518" s="60"/>
      <c r="I518" s="10"/>
      <c r="J518" s="60"/>
      <c r="K518" s="6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.75" customHeight="1">
      <c r="A519" s="10"/>
      <c r="B519" s="58"/>
      <c r="C519" s="41"/>
      <c r="D519" s="59"/>
      <c r="E519" s="59"/>
      <c r="F519" s="10"/>
      <c r="G519" s="10"/>
      <c r="H519" s="60"/>
      <c r="I519" s="10"/>
      <c r="J519" s="60"/>
      <c r="K519" s="6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.75" customHeight="1">
      <c r="A520" s="10"/>
      <c r="B520" s="58"/>
      <c r="C520" s="41"/>
      <c r="D520" s="59"/>
      <c r="E520" s="59"/>
      <c r="F520" s="10"/>
      <c r="G520" s="10"/>
      <c r="H520" s="60"/>
      <c r="I520" s="10"/>
      <c r="J520" s="60"/>
      <c r="K520" s="6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.75" customHeight="1">
      <c r="A521" s="10"/>
      <c r="B521" s="58"/>
      <c r="C521" s="41"/>
      <c r="D521" s="59"/>
      <c r="E521" s="59"/>
      <c r="F521" s="10"/>
      <c r="G521" s="10"/>
      <c r="H521" s="60"/>
      <c r="I521" s="10"/>
      <c r="J521" s="60"/>
      <c r="K521" s="6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.75" customHeight="1">
      <c r="A522" s="10"/>
      <c r="B522" s="58"/>
      <c r="C522" s="41"/>
      <c r="D522" s="59"/>
      <c r="E522" s="59"/>
      <c r="F522" s="10"/>
      <c r="G522" s="10"/>
      <c r="H522" s="60"/>
      <c r="I522" s="10"/>
      <c r="J522" s="60"/>
      <c r="K522" s="6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.75" customHeight="1">
      <c r="A523" s="10"/>
      <c r="B523" s="58"/>
      <c r="C523" s="41"/>
      <c r="D523" s="59"/>
      <c r="E523" s="59"/>
      <c r="F523" s="10"/>
      <c r="G523" s="10"/>
      <c r="H523" s="60"/>
      <c r="I523" s="10"/>
      <c r="J523" s="60"/>
      <c r="K523" s="6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.75" customHeight="1">
      <c r="A524" s="10"/>
      <c r="B524" s="58"/>
      <c r="C524" s="41"/>
      <c r="D524" s="59"/>
      <c r="E524" s="59"/>
      <c r="F524" s="10"/>
      <c r="G524" s="10"/>
      <c r="H524" s="60"/>
      <c r="I524" s="10"/>
      <c r="J524" s="60"/>
      <c r="K524" s="6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.75" customHeight="1">
      <c r="A525" s="10"/>
      <c r="B525" s="58"/>
      <c r="C525" s="41"/>
      <c r="D525" s="59"/>
      <c r="E525" s="59"/>
      <c r="F525" s="10"/>
      <c r="G525" s="10"/>
      <c r="H525" s="60"/>
      <c r="I525" s="10"/>
      <c r="J525" s="60"/>
      <c r="K525" s="6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.75" customHeight="1">
      <c r="A526" s="10"/>
      <c r="B526" s="58"/>
      <c r="C526" s="41"/>
      <c r="D526" s="59"/>
      <c r="E526" s="59"/>
      <c r="F526" s="10"/>
      <c r="G526" s="10"/>
      <c r="H526" s="60"/>
      <c r="I526" s="10"/>
      <c r="J526" s="60"/>
      <c r="K526" s="6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.75" customHeight="1">
      <c r="A527" s="10"/>
      <c r="B527" s="58"/>
      <c r="C527" s="41"/>
      <c r="D527" s="59"/>
      <c r="E527" s="59"/>
      <c r="F527" s="10"/>
      <c r="G527" s="10"/>
      <c r="H527" s="60"/>
      <c r="I527" s="10"/>
      <c r="J527" s="60"/>
      <c r="K527" s="6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.75" customHeight="1">
      <c r="A528" s="10"/>
      <c r="B528" s="58"/>
      <c r="C528" s="41"/>
      <c r="D528" s="59"/>
      <c r="E528" s="59"/>
      <c r="F528" s="10"/>
      <c r="G528" s="10"/>
      <c r="H528" s="60"/>
      <c r="I528" s="10"/>
      <c r="J528" s="60"/>
      <c r="K528" s="6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.75" customHeight="1">
      <c r="A529" s="10"/>
      <c r="B529" s="58"/>
      <c r="C529" s="41"/>
      <c r="D529" s="59"/>
      <c r="E529" s="59"/>
      <c r="F529" s="10"/>
      <c r="G529" s="10"/>
      <c r="H529" s="60"/>
      <c r="I529" s="10"/>
      <c r="J529" s="60"/>
      <c r="K529" s="6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.75" customHeight="1">
      <c r="A530" s="10"/>
      <c r="B530" s="58"/>
      <c r="C530" s="41"/>
      <c r="D530" s="59"/>
      <c r="E530" s="59"/>
      <c r="F530" s="10"/>
      <c r="G530" s="10"/>
      <c r="H530" s="60"/>
      <c r="I530" s="10"/>
      <c r="J530" s="60"/>
      <c r="K530" s="6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.75" customHeight="1">
      <c r="A531" s="10"/>
      <c r="B531" s="58"/>
      <c r="C531" s="41"/>
      <c r="D531" s="59"/>
      <c r="E531" s="59"/>
      <c r="F531" s="10"/>
      <c r="G531" s="10"/>
      <c r="H531" s="60"/>
      <c r="I531" s="10"/>
      <c r="J531" s="60"/>
      <c r="K531" s="6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.75" customHeight="1">
      <c r="A532" s="10"/>
      <c r="B532" s="58"/>
      <c r="C532" s="41"/>
      <c r="D532" s="59"/>
      <c r="E532" s="59"/>
      <c r="F532" s="10"/>
      <c r="G532" s="10"/>
      <c r="H532" s="60"/>
      <c r="I532" s="10"/>
      <c r="J532" s="60"/>
      <c r="K532" s="6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.75" customHeight="1">
      <c r="A533" s="10"/>
      <c r="B533" s="58"/>
      <c r="C533" s="41"/>
      <c r="D533" s="59"/>
      <c r="E533" s="59"/>
      <c r="F533" s="10"/>
      <c r="G533" s="10"/>
      <c r="H533" s="60"/>
      <c r="I533" s="10"/>
      <c r="J533" s="60"/>
      <c r="K533" s="6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.75" customHeight="1">
      <c r="A534" s="10"/>
      <c r="B534" s="58"/>
      <c r="C534" s="41"/>
      <c r="D534" s="59"/>
      <c r="E534" s="59"/>
      <c r="F534" s="10"/>
      <c r="G534" s="10"/>
      <c r="H534" s="60"/>
      <c r="I534" s="10"/>
      <c r="J534" s="60"/>
      <c r="K534" s="6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.75" customHeight="1">
      <c r="A535" s="10"/>
      <c r="B535" s="58"/>
      <c r="C535" s="41"/>
      <c r="D535" s="59"/>
      <c r="E535" s="59"/>
      <c r="F535" s="10"/>
      <c r="G535" s="10"/>
      <c r="H535" s="60"/>
      <c r="I535" s="10"/>
      <c r="J535" s="60"/>
      <c r="K535" s="6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.75" customHeight="1">
      <c r="A536" s="10"/>
      <c r="B536" s="58"/>
      <c r="C536" s="41"/>
      <c r="D536" s="59"/>
      <c r="E536" s="59"/>
      <c r="F536" s="10"/>
      <c r="G536" s="10"/>
      <c r="H536" s="60"/>
      <c r="I536" s="10"/>
      <c r="J536" s="60"/>
      <c r="K536" s="6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.75" customHeight="1">
      <c r="A537" s="10"/>
      <c r="B537" s="58"/>
      <c r="C537" s="41"/>
      <c r="D537" s="59"/>
      <c r="E537" s="59"/>
      <c r="F537" s="10"/>
      <c r="G537" s="10"/>
      <c r="H537" s="60"/>
      <c r="I537" s="10"/>
      <c r="J537" s="60"/>
      <c r="K537" s="6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.75" customHeight="1">
      <c r="A538" s="10"/>
      <c r="B538" s="58"/>
      <c r="C538" s="41"/>
      <c r="D538" s="59"/>
      <c r="E538" s="59"/>
      <c r="F538" s="10"/>
      <c r="G538" s="10"/>
      <c r="H538" s="60"/>
      <c r="I538" s="10"/>
      <c r="J538" s="60"/>
      <c r="K538" s="6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.75" customHeight="1">
      <c r="A539" s="10"/>
      <c r="B539" s="58"/>
      <c r="C539" s="41"/>
      <c r="D539" s="59"/>
      <c r="E539" s="59"/>
      <c r="F539" s="10"/>
      <c r="G539" s="10"/>
      <c r="H539" s="60"/>
      <c r="I539" s="10"/>
      <c r="J539" s="60"/>
      <c r="K539" s="6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.75" customHeight="1">
      <c r="A540" s="10"/>
      <c r="B540" s="58"/>
      <c r="C540" s="41"/>
      <c r="D540" s="59"/>
      <c r="E540" s="59"/>
      <c r="F540" s="10"/>
      <c r="G540" s="10"/>
      <c r="H540" s="60"/>
      <c r="I540" s="10"/>
      <c r="J540" s="60"/>
      <c r="K540" s="6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.75" customHeight="1">
      <c r="A541" s="10"/>
      <c r="B541" s="58"/>
      <c r="C541" s="41"/>
      <c r="D541" s="59"/>
      <c r="E541" s="59"/>
      <c r="F541" s="10"/>
      <c r="G541" s="10"/>
      <c r="H541" s="60"/>
      <c r="I541" s="10"/>
      <c r="J541" s="60"/>
      <c r="K541" s="6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.75" customHeight="1">
      <c r="A542" s="10"/>
      <c r="B542" s="58"/>
      <c r="C542" s="41"/>
      <c r="D542" s="59"/>
      <c r="E542" s="59"/>
      <c r="F542" s="10"/>
      <c r="G542" s="10"/>
      <c r="H542" s="60"/>
      <c r="I542" s="10"/>
      <c r="J542" s="60"/>
      <c r="K542" s="6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.75" customHeight="1">
      <c r="A543" s="10"/>
      <c r="B543" s="58"/>
      <c r="C543" s="41"/>
      <c r="D543" s="59"/>
      <c r="E543" s="59"/>
      <c r="F543" s="10"/>
      <c r="G543" s="10"/>
      <c r="H543" s="60"/>
      <c r="I543" s="10"/>
      <c r="J543" s="60"/>
      <c r="K543" s="6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.75" customHeight="1">
      <c r="A544" s="10"/>
      <c r="B544" s="58"/>
      <c r="C544" s="41"/>
      <c r="D544" s="59"/>
      <c r="E544" s="59"/>
      <c r="F544" s="10"/>
      <c r="G544" s="10"/>
      <c r="H544" s="60"/>
      <c r="I544" s="10"/>
      <c r="J544" s="60"/>
      <c r="K544" s="6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.75" customHeight="1">
      <c r="A545" s="10"/>
      <c r="B545" s="58"/>
      <c r="C545" s="41"/>
      <c r="D545" s="59"/>
      <c r="E545" s="59"/>
      <c r="F545" s="10"/>
      <c r="G545" s="10"/>
      <c r="H545" s="60"/>
      <c r="I545" s="10"/>
      <c r="J545" s="60"/>
      <c r="K545" s="6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.75" customHeight="1">
      <c r="A546" s="10"/>
      <c r="B546" s="58"/>
      <c r="C546" s="41"/>
      <c r="D546" s="59"/>
      <c r="E546" s="59"/>
      <c r="F546" s="10"/>
      <c r="G546" s="10"/>
      <c r="H546" s="60"/>
      <c r="I546" s="10"/>
      <c r="J546" s="60"/>
      <c r="K546" s="6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.75" customHeight="1">
      <c r="A547" s="10"/>
      <c r="B547" s="58"/>
      <c r="C547" s="41"/>
      <c r="D547" s="59"/>
      <c r="E547" s="59"/>
      <c r="F547" s="10"/>
      <c r="G547" s="10"/>
      <c r="H547" s="60"/>
      <c r="I547" s="10"/>
      <c r="J547" s="60"/>
      <c r="K547" s="6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.75" customHeight="1">
      <c r="A548" s="10"/>
      <c r="B548" s="58"/>
      <c r="C548" s="41"/>
      <c r="D548" s="59"/>
      <c r="E548" s="59"/>
      <c r="F548" s="10"/>
      <c r="G548" s="10"/>
      <c r="H548" s="60"/>
      <c r="I548" s="10"/>
      <c r="J548" s="60"/>
      <c r="K548" s="6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.75" customHeight="1">
      <c r="A549" s="10"/>
      <c r="B549" s="58"/>
      <c r="C549" s="41"/>
      <c r="D549" s="59"/>
      <c r="E549" s="59"/>
      <c r="F549" s="10"/>
      <c r="G549" s="10"/>
      <c r="H549" s="60"/>
      <c r="I549" s="10"/>
      <c r="J549" s="60"/>
      <c r="K549" s="6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.75" customHeight="1">
      <c r="A550" s="10"/>
      <c r="B550" s="58"/>
      <c r="C550" s="41"/>
      <c r="D550" s="59"/>
      <c r="E550" s="59"/>
      <c r="F550" s="10"/>
      <c r="G550" s="10"/>
      <c r="H550" s="60"/>
      <c r="I550" s="10"/>
      <c r="J550" s="60"/>
      <c r="K550" s="6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.75" customHeight="1">
      <c r="A551" s="10"/>
      <c r="B551" s="58"/>
      <c r="C551" s="41"/>
      <c r="D551" s="59"/>
      <c r="E551" s="59"/>
      <c r="F551" s="10"/>
      <c r="G551" s="10"/>
      <c r="H551" s="60"/>
      <c r="I551" s="10"/>
      <c r="J551" s="60"/>
      <c r="K551" s="6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.75" customHeight="1">
      <c r="A552" s="10"/>
      <c r="B552" s="58"/>
      <c r="C552" s="41"/>
      <c r="D552" s="59"/>
      <c r="E552" s="59"/>
      <c r="F552" s="10"/>
      <c r="G552" s="10"/>
      <c r="H552" s="60"/>
      <c r="I552" s="10"/>
      <c r="J552" s="60"/>
      <c r="K552" s="6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.75" customHeight="1">
      <c r="A553" s="10"/>
      <c r="B553" s="58"/>
      <c r="C553" s="41"/>
      <c r="D553" s="59"/>
      <c r="E553" s="59"/>
      <c r="F553" s="10"/>
      <c r="G553" s="10"/>
      <c r="H553" s="60"/>
      <c r="I553" s="10"/>
      <c r="J553" s="60"/>
      <c r="K553" s="6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.75" customHeight="1">
      <c r="A554" s="10"/>
      <c r="B554" s="58"/>
      <c r="C554" s="41"/>
      <c r="D554" s="59"/>
      <c r="E554" s="59"/>
      <c r="F554" s="10"/>
      <c r="G554" s="10"/>
      <c r="H554" s="60"/>
      <c r="I554" s="10"/>
      <c r="J554" s="60"/>
      <c r="K554" s="6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.75" customHeight="1">
      <c r="A555" s="10"/>
      <c r="B555" s="58"/>
      <c r="C555" s="41"/>
      <c r="D555" s="59"/>
      <c r="E555" s="59"/>
      <c r="F555" s="10"/>
      <c r="G555" s="10"/>
      <c r="H555" s="60"/>
      <c r="I555" s="10"/>
      <c r="J555" s="60"/>
      <c r="K555" s="6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.75" customHeight="1">
      <c r="A556" s="10"/>
      <c r="B556" s="58"/>
      <c r="C556" s="41"/>
      <c r="D556" s="59"/>
      <c r="E556" s="59"/>
      <c r="F556" s="10"/>
      <c r="G556" s="10"/>
      <c r="H556" s="60"/>
      <c r="I556" s="10"/>
      <c r="J556" s="60"/>
      <c r="K556" s="6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.75" customHeight="1">
      <c r="A557" s="10"/>
      <c r="B557" s="58"/>
      <c r="C557" s="41"/>
      <c r="D557" s="59"/>
      <c r="E557" s="59"/>
      <c r="F557" s="10"/>
      <c r="G557" s="10"/>
      <c r="H557" s="60"/>
      <c r="I557" s="10"/>
      <c r="J557" s="60"/>
      <c r="K557" s="6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.75" customHeight="1">
      <c r="A558" s="10"/>
      <c r="B558" s="58"/>
      <c r="C558" s="41"/>
      <c r="D558" s="59"/>
      <c r="E558" s="59"/>
      <c r="F558" s="10"/>
      <c r="G558" s="10"/>
      <c r="H558" s="60"/>
      <c r="I558" s="10"/>
      <c r="J558" s="60"/>
      <c r="K558" s="6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.75" customHeight="1">
      <c r="A559" s="10"/>
      <c r="B559" s="58"/>
      <c r="C559" s="41"/>
      <c r="D559" s="59"/>
      <c r="E559" s="59"/>
      <c r="F559" s="10"/>
      <c r="G559" s="10"/>
      <c r="H559" s="60"/>
      <c r="I559" s="10"/>
      <c r="J559" s="60"/>
      <c r="K559" s="6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.75" customHeight="1">
      <c r="A560" s="10"/>
      <c r="B560" s="58"/>
      <c r="C560" s="41"/>
      <c r="D560" s="59"/>
      <c r="E560" s="59"/>
      <c r="F560" s="10"/>
      <c r="G560" s="10"/>
      <c r="H560" s="60"/>
      <c r="I560" s="10"/>
      <c r="J560" s="60"/>
      <c r="K560" s="6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.75" customHeight="1">
      <c r="A561" s="10"/>
      <c r="B561" s="58"/>
      <c r="C561" s="41"/>
      <c r="D561" s="59"/>
      <c r="E561" s="59"/>
      <c r="F561" s="10"/>
      <c r="G561" s="10"/>
      <c r="H561" s="60"/>
      <c r="I561" s="10"/>
      <c r="J561" s="60"/>
      <c r="K561" s="6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.75" customHeight="1">
      <c r="A562" s="10"/>
      <c r="B562" s="58"/>
      <c r="C562" s="41"/>
      <c r="D562" s="59"/>
      <c r="E562" s="59"/>
      <c r="F562" s="10"/>
      <c r="G562" s="10"/>
      <c r="H562" s="60"/>
      <c r="I562" s="10"/>
      <c r="J562" s="60"/>
      <c r="K562" s="6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.75" customHeight="1">
      <c r="A563" s="10"/>
      <c r="B563" s="58"/>
      <c r="C563" s="41"/>
      <c r="D563" s="59"/>
      <c r="E563" s="59"/>
      <c r="F563" s="10"/>
      <c r="G563" s="10"/>
      <c r="H563" s="60"/>
      <c r="I563" s="10"/>
      <c r="J563" s="60"/>
      <c r="K563" s="6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.75" customHeight="1">
      <c r="A564" s="10"/>
      <c r="B564" s="58"/>
      <c r="C564" s="41"/>
      <c r="D564" s="59"/>
      <c r="E564" s="59"/>
      <c r="F564" s="10"/>
      <c r="G564" s="10"/>
      <c r="H564" s="60"/>
      <c r="I564" s="10"/>
      <c r="J564" s="60"/>
      <c r="K564" s="6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.75" customHeight="1">
      <c r="A565" s="10"/>
      <c r="B565" s="58"/>
      <c r="C565" s="41"/>
      <c r="D565" s="59"/>
      <c r="E565" s="59"/>
      <c r="F565" s="10"/>
      <c r="G565" s="10"/>
      <c r="H565" s="60"/>
      <c r="I565" s="10"/>
      <c r="J565" s="60"/>
      <c r="K565" s="6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.75" customHeight="1">
      <c r="A566" s="10"/>
      <c r="B566" s="58"/>
      <c r="C566" s="41"/>
      <c r="D566" s="59"/>
      <c r="E566" s="59"/>
      <c r="F566" s="10"/>
      <c r="G566" s="10"/>
      <c r="H566" s="60"/>
      <c r="I566" s="10"/>
      <c r="J566" s="60"/>
      <c r="K566" s="6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.75" customHeight="1">
      <c r="A567" s="10"/>
      <c r="B567" s="58"/>
      <c r="C567" s="41"/>
      <c r="D567" s="59"/>
      <c r="E567" s="59"/>
      <c r="F567" s="10"/>
      <c r="G567" s="10"/>
      <c r="H567" s="60"/>
      <c r="I567" s="10"/>
      <c r="J567" s="60"/>
      <c r="K567" s="6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.75" customHeight="1">
      <c r="A568" s="10"/>
      <c r="B568" s="58"/>
      <c r="C568" s="41"/>
      <c r="D568" s="59"/>
      <c r="E568" s="59"/>
      <c r="F568" s="10"/>
      <c r="G568" s="10"/>
      <c r="H568" s="60"/>
      <c r="I568" s="10"/>
      <c r="J568" s="60"/>
      <c r="K568" s="6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.75" customHeight="1">
      <c r="A569" s="10"/>
      <c r="B569" s="58"/>
      <c r="C569" s="41"/>
      <c r="D569" s="59"/>
      <c r="E569" s="59"/>
      <c r="F569" s="10"/>
      <c r="G569" s="10"/>
      <c r="H569" s="60"/>
      <c r="I569" s="10"/>
      <c r="J569" s="60"/>
      <c r="K569" s="6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.75" customHeight="1">
      <c r="A570" s="10"/>
      <c r="B570" s="58"/>
      <c r="C570" s="41"/>
      <c r="D570" s="59"/>
      <c r="E570" s="59"/>
      <c r="F570" s="10"/>
      <c r="G570" s="10"/>
      <c r="H570" s="60"/>
      <c r="I570" s="10"/>
      <c r="J570" s="60"/>
      <c r="K570" s="6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.75" customHeight="1">
      <c r="A571" s="10"/>
      <c r="B571" s="58"/>
      <c r="C571" s="41"/>
      <c r="D571" s="59"/>
      <c r="E571" s="59"/>
      <c r="F571" s="10"/>
      <c r="G571" s="10"/>
      <c r="H571" s="60"/>
      <c r="I571" s="10"/>
      <c r="J571" s="60"/>
      <c r="K571" s="6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.75" customHeight="1">
      <c r="A572" s="10"/>
      <c r="B572" s="58"/>
      <c r="C572" s="41"/>
      <c r="D572" s="59"/>
      <c r="E572" s="59"/>
      <c r="F572" s="10"/>
      <c r="G572" s="10"/>
      <c r="H572" s="60"/>
      <c r="I572" s="10"/>
      <c r="J572" s="60"/>
      <c r="K572" s="6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.75" customHeight="1">
      <c r="A573" s="10"/>
      <c r="B573" s="58"/>
      <c r="C573" s="41"/>
      <c r="D573" s="59"/>
      <c r="E573" s="59"/>
      <c r="F573" s="10"/>
      <c r="G573" s="10"/>
      <c r="H573" s="60"/>
      <c r="I573" s="10"/>
      <c r="J573" s="60"/>
      <c r="K573" s="6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.75" customHeight="1">
      <c r="A574" s="10"/>
      <c r="B574" s="58"/>
      <c r="C574" s="41"/>
      <c r="D574" s="59"/>
      <c r="E574" s="59"/>
      <c r="F574" s="10"/>
      <c r="G574" s="10"/>
      <c r="H574" s="60"/>
      <c r="I574" s="10"/>
      <c r="J574" s="60"/>
      <c r="K574" s="6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.75" customHeight="1">
      <c r="A575" s="10"/>
      <c r="B575" s="58"/>
      <c r="C575" s="41"/>
      <c r="D575" s="59"/>
      <c r="E575" s="59"/>
      <c r="F575" s="10"/>
      <c r="G575" s="10"/>
      <c r="H575" s="60"/>
      <c r="I575" s="10"/>
      <c r="J575" s="60"/>
      <c r="K575" s="6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.75" customHeight="1">
      <c r="A576" s="10"/>
      <c r="B576" s="58"/>
      <c r="C576" s="41"/>
      <c r="D576" s="59"/>
      <c r="E576" s="59"/>
      <c r="F576" s="10"/>
      <c r="G576" s="10"/>
      <c r="H576" s="60"/>
      <c r="I576" s="10"/>
      <c r="J576" s="60"/>
      <c r="K576" s="6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.75" customHeight="1">
      <c r="A577" s="10"/>
      <c r="B577" s="58"/>
      <c r="C577" s="41"/>
      <c r="D577" s="59"/>
      <c r="E577" s="59"/>
      <c r="F577" s="10"/>
      <c r="G577" s="10"/>
      <c r="H577" s="60"/>
      <c r="I577" s="10"/>
      <c r="J577" s="60"/>
      <c r="K577" s="6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.75" customHeight="1">
      <c r="A578" s="10"/>
      <c r="B578" s="58"/>
      <c r="C578" s="41"/>
      <c r="D578" s="59"/>
      <c r="E578" s="59"/>
      <c r="F578" s="10"/>
      <c r="G578" s="10"/>
      <c r="H578" s="60"/>
      <c r="I578" s="10"/>
      <c r="J578" s="60"/>
      <c r="K578" s="6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.75" customHeight="1">
      <c r="A579" s="10"/>
      <c r="B579" s="58"/>
      <c r="C579" s="41"/>
      <c r="D579" s="59"/>
      <c r="E579" s="59"/>
      <c r="F579" s="10"/>
      <c r="G579" s="10"/>
      <c r="H579" s="60"/>
      <c r="I579" s="10"/>
      <c r="J579" s="60"/>
      <c r="K579" s="6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.75" customHeight="1">
      <c r="A580" s="10"/>
      <c r="B580" s="58"/>
      <c r="C580" s="41"/>
      <c r="D580" s="59"/>
      <c r="E580" s="59"/>
      <c r="F580" s="10"/>
      <c r="G580" s="10"/>
      <c r="H580" s="60"/>
      <c r="I580" s="10"/>
      <c r="J580" s="60"/>
      <c r="K580" s="6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.75" customHeight="1">
      <c r="A581" s="10"/>
      <c r="B581" s="58"/>
      <c r="C581" s="41"/>
      <c r="D581" s="59"/>
      <c r="E581" s="59"/>
      <c r="F581" s="10"/>
      <c r="G581" s="10"/>
      <c r="H581" s="60"/>
      <c r="I581" s="10"/>
      <c r="J581" s="60"/>
      <c r="K581" s="6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.75" customHeight="1">
      <c r="A582" s="10"/>
      <c r="B582" s="58"/>
      <c r="C582" s="41"/>
      <c r="D582" s="59"/>
      <c r="E582" s="59"/>
      <c r="F582" s="10"/>
      <c r="G582" s="10"/>
      <c r="H582" s="60"/>
      <c r="I582" s="10"/>
      <c r="J582" s="60"/>
      <c r="K582" s="6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.75" customHeight="1">
      <c r="A583" s="10"/>
      <c r="B583" s="58"/>
      <c r="C583" s="41"/>
      <c r="D583" s="59"/>
      <c r="E583" s="59"/>
      <c r="F583" s="10"/>
      <c r="G583" s="10"/>
      <c r="H583" s="60"/>
      <c r="I583" s="10"/>
      <c r="J583" s="60"/>
      <c r="K583" s="6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.75" customHeight="1">
      <c r="A584" s="10"/>
      <c r="B584" s="58"/>
      <c r="C584" s="41"/>
      <c r="D584" s="59"/>
      <c r="E584" s="59"/>
      <c r="F584" s="10"/>
      <c r="G584" s="10"/>
      <c r="H584" s="60"/>
      <c r="I584" s="10"/>
      <c r="J584" s="60"/>
      <c r="K584" s="6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.75" customHeight="1">
      <c r="A585" s="10"/>
      <c r="B585" s="58"/>
      <c r="C585" s="41"/>
      <c r="D585" s="59"/>
      <c r="E585" s="59"/>
      <c r="F585" s="10"/>
      <c r="G585" s="10"/>
      <c r="H585" s="60"/>
      <c r="I585" s="10"/>
      <c r="J585" s="60"/>
      <c r="K585" s="6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.75" customHeight="1">
      <c r="A586" s="10"/>
      <c r="B586" s="58"/>
      <c r="C586" s="41"/>
      <c r="D586" s="59"/>
      <c r="E586" s="59"/>
      <c r="F586" s="10"/>
      <c r="G586" s="10"/>
      <c r="H586" s="60"/>
      <c r="I586" s="10"/>
      <c r="J586" s="60"/>
      <c r="K586" s="6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.75" customHeight="1">
      <c r="A587" s="10"/>
      <c r="B587" s="58"/>
      <c r="C587" s="41"/>
      <c r="D587" s="59"/>
      <c r="E587" s="59"/>
      <c r="F587" s="10"/>
      <c r="G587" s="10"/>
      <c r="H587" s="60"/>
      <c r="I587" s="10"/>
      <c r="J587" s="60"/>
      <c r="K587" s="6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.75" customHeight="1">
      <c r="A588" s="10"/>
      <c r="B588" s="58"/>
      <c r="C588" s="41"/>
      <c r="D588" s="59"/>
      <c r="E588" s="59"/>
      <c r="F588" s="10"/>
      <c r="G588" s="10"/>
      <c r="H588" s="60"/>
      <c r="I588" s="10"/>
      <c r="J588" s="60"/>
      <c r="K588" s="6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.75" customHeight="1">
      <c r="A589" s="10"/>
      <c r="B589" s="58"/>
      <c r="C589" s="41"/>
      <c r="D589" s="59"/>
      <c r="E589" s="59"/>
      <c r="F589" s="10"/>
      <c r="G589" s="10"/>
      <c r="H589" s="60"/>
      <c r="I589" s="10"/>
      <c r="J589" s="60"/>
      <c r="K589" s="6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.75" customHeight="1">
      <c r="A590" s="10"/>
      <c r="B590" s="58"/>
      <c r="C590" s="41"/>
      <c r="D590" s="59"/>
      <c r="E590" s="59"/>
      <c r="F590" s="10"/>
      <c r="G590" s="10"/>
      <c r="H590" s="60"/>
      <c r="I590" s="10"/>
      <c r="J590" s="60"/>
      <c r="K590" s="6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.75" customHeight="1">
      <c r="A591" s="10"/>
      <c r="B591" s="58"/>
      <c r="C591" s="41"/>
      <c r="D591" s="59"/>
      <c r="E591" s="59"/>
      <c r="F591" s="10"/>
      <c r="G591" s="10"/>
      <c r="H591" s="60"/>
      <c r="I591" s="10"/>
      <c r="J591" s="60"/>
      <c r="K591" s="6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.75" customHeight="1">
      <c r="A592" s="10"/>
      <c r="B592" s="58"/>
      <c r="C592" s="41"/>
      <c r="D592" s="59"/>
      <c r="E592" s="59"/>
      <c r="F592" s="10"/>
      <c r="G592" s="10"/>
      <c r="H592" s="60"/>
      <c r="I592" s="10"/>
      <c r="J592" s="60"/>
      <c r="K592" s="6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.75" customHeight="1">
      <c r="A593" s="10"/>
      <c r="B593" s="58"/>
      <c r="C593" s="41"/>
      <c r="D593" s="59"/>
      <c r="E593" s="59"/>
      <c r="F593" s="10"/>
      <c r="G593" s="10"/>
      <c r="H593" s="60"/>
      <c r="I593" s="10"/>
      <c r="J593" s="60"/>
      <c r="K593" s="6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.75" customHeight="1">
      <c r="A594" s="10"/>
      <c r="B594" s="58"/>
      <c r="C594" s="41"/>
      <c r="D594" s="59"/>
      <c r="E594" s="59"/>
      <c r="F594" s="10"/>
      <c r="G594" s="10"/>
      <c r="H594" s="60"/>
      <c r="I594" s="10"/>
      <c r="J594" s="60"/>
      <c r="K594" s="6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.75" customHeight="1">
      <c r="A595" s="10"/>
      <c r="B595" s="58"/>
      <c r="C595" s="41"/>
      <c r="D595" s="59"/>
      <c r="E595" s="59"/>
      <c r="F595" s="10"/>
      <c r="G595" s="10"/>
      <c r="H595" s="60"/>
      <c r="I595" s="10"/>
      <c r="J595" s="60"/>
      <c r="K595" s="6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.75" customHeight="1">
      <c r="A596" s="10"/>
      <c r="B596" s="58"/>
      <c r="C596" s="41"/>
      <c r="D596" s="59"/>
      <c r="E596" s="59"/>
      <c r="F596" s="10"/>
      <c r="G596" s="10"/>
      <c r="H596" s="60"/>
      <c r="I596" s="10"/>
      <c r="J596" s="60"/>
      <c r="K596" s="6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.75" customHeight="1">
      <c r="A597" s="10"/>
      <c r="B597" s="58"/>
      <c r="C597" s="41"/>
      <c r="D597" s="59"/>
      <c r="E597" s="59"/>
      <c r="F597" s="10"/>
      <c r="G597" s="10"/>
      <c r="H597" s="60"/>
      <c r="I597" s="10"/>
      <c r="J597" s="60"/>
      <c r="K597" s="6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.75" customHeight="1">
      <c r="A598" s="10"/>
      <c r="B598" s="58"/>
      <c r="C598" s="41"/>
      <c r="D598" s="59"/>
      <c r="E598" s="59"/>
      <c r="F598" s="10"/>
      <c r="G598" s="10"/>
      <c r="H598" s="60"/>
      <c r="I598" s="10"/>
      <c r="J598" s="60"/>
      <c r="K598" s="6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.75" customHeight="1">
      <c r="A599" s="10"/>
      <c r="B599" s="58"/>
      <c r="C599" s="41"/>
      <c r="D599" s="59"/>
      <c r="E599" s="59"/>
      <c r="F599" s="10"/>
      <c r="G599" s="10"/>
      <c r="H599" s="60"/>
      <c r="I599" s="10"/>
      <c r="J599" s="60"/>
      <c r="K599" s="6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.75" customHeight="1">
      <c r="A600" s="10"/>
      <c r="B600" s="58"/>
      <c r="C600" s="41"/>
      <c r="D600" s="59"/>
      <c r="E600" s="59"/>
      <c r="F600" s="10"/>
      <c r="G600" s="10"/>
      <c r="H600" s="60"/>
      <c r="I600" s="10"/>
      <c r="J600" s="60"/>
      <c r="K600" s="6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.75" customHeight="1">
      <c r="A601" s="10"/>
      <c r="B601" s="58"/>
      <c r="C601" s="41"/>
      <c r="D601" s="59"/>
      <c r="E601" s="59"/>
      <c r="F601" s="10"/>
      <c r="G601" s="10"/>
      <c r="H601" s="60"/>
      <c r="I601" s="10"/>
      <c r="J601" s="60"/>
      <c r="K601" s="6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.75" customHeight="1">
      <c r="A602" s="10"/>
      <c r="B602" s="58"/>
      <c r="C602" s="41"/>
      <c r="D602" s="59"/>
      <c r="E602" s="59"/>
      <c r="F602" s="10"/>
      <c r="G602" s="10"/>
      <c r="H602" s="60"/>
      <c r="I602" s="10"/>
      <c r="J602" s="60"/>
      <c r="K602" s="6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.75" customHeight="1">
      <c r="A603" s="10"/>
      <c r="B603" s="58"/>
      <c r="C603" s="41"/>
      <c r="D603" s="59"/>
      <c r="E603" s="59"/>
      <c r="F603" s="10"/>
      <c r="G603" s="10"/>
      <c r="H603" s="60"/>
      <c r="I603" s="10"/>
      <c r="J603" s="60"/>
      <c r="K603" s="6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.75" customHeight="1">
      <c r="A604" s="10"/>
      <c r="B604" s="58"/>
      <c r="C604" s="41"/>
      <c r="D604" s="59"/>
      <c r="E604" s="59"/>
      <c r="F604" s="10"/>
      <c r="G604" s="10"/>
      <c r="H604" s="60"/>
      <c r="I604" s="10"/>
      <c r="J604" s="60"/>
      <c r="K604" s="6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.75" customHeight="1">
      <c r="A605" s="10"/>
      <c r="B605" s="58"/>
      <c r="C605" s="41"/>
      <c r="D605" s="59"/>
      <c r="E605" s="59"/>
      <c r="F605" s="10"/>
      <c r="G605" s="10"/>
      <c r="H605" s="60"/>
      <c r="I605" s="10"/>
      <c r="J605" s="60"/>
      <c r="K605" s="6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.75" customHeight="1">
      <c r="A606" s="10"/>
      <c r="B606" s="58"/>
      <c r="C606" s="41"/>
      <c r="D606" s="59"/>
      <c r="E606" s="59"/>
      <c r="F606" s="10"/>
      <c r="G606" s="10"/>
      <c r="H606" s="60"/>
      <c r="I606" s="10"/>
      <c r="J606" s="60"/>
      <c r="K606" s="6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.75" customHeight="1">
      <c r="A607" s="10"/>
      <c r="B607" s="58"/>
      <c r="C607" s="41"/>
      <c r="D607" s="59"/>
      <c r="E607" s="59"/>
      <c r="F607" s="10"/>
      <c r="G607" s="10"/>
      <c r="H607" s="60"/>
      <c r="I607" s="10"/>
      <c r="J607" s="60"/>
      <c r="K607" s="6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.75" customHeight="1">
      <c r="A608" s="10"/>
      <c r="B608" s="58"/>
      <c r="C608" s="41"/>
      <c r="D608" s="59"/>
      <c r="E608" s="59"/>
      <c r="F608" s="10"/>
      <c r="G608" s="10"/>
      <c r="H608" s="60"/>
      <c r="I608" s="10"/>
      <c r="J608" s="60"/>
      <c r="K608" s="6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.75" customHeight="1">
      <c r="A609" s="10"/>
      <c r="B609" s="58"/>
      <c r="C609" s="41"/>
      <c r="D609" s="59"/>
      <c r="E609" s="59"/>
      <c r="F609" s="10"/>
      <c r="G609" s="10"/>
      <c r="H609" s="60"/>
      <c r="I609" s="10"/>
      <c r="J609" s="60"/>
      <c r="K609" s="6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.75" customHeight="1">
      <c r="A610" s="10"/>
      <c r="B610" s="58"/>
      <c r="C610" s="41"/>
      <c r="D610" s="59"/>
      <c r="E610" s="59"/>
      <c r="F610" s="10"/>
      <c r="G610" s="10"/>
      <c r="H610" s="60"/>
      <c r="I610" s="10"/>
      <c r="J610" s="60"/>
      <c r="K610" s="6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.75" customHeight="1">
      <c r="A611" s="10"/>
      <c r="B611" s="58"/>
      <c r="C611" s="41"/>
      <c r="D611" s="59"/>
      <c r="E611" s="59"/>
      <c r="F611" s="10"/>
      <c r="G611" s="10"/>
      <c r="H611" s="60"/>
      <c r="I611" s="10"/>
      <c r="J611" s="60"/>
      <c r="K611" s="6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.75" customHeight="1">
      <c r="A612" s="10"/>
      <c r="B612" s="58"/>
      <c r="C612" s="41"/>
      <c r="D612" s="59"/>
      <c r="E612" s="59"/>
      <c r="F612" s="10"/>
      <c r="G612" s="10"/>
      <c r="H612" s="60"/>
      <c r="I612" s="10"/>
      <c r="J612" s="60"/>
      <c r="K612" s="6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.75" customHeight="1">
      <c r="A613" s="10"/>
      <c r="B613" s="58"/>
      <c r="C613" s="41"/>
      <c r="D613" s="59"/>
      <c r="E613" s="59"/>
      <c r="F613" s="10"/>
      <c r="G613" s="10"/>
      <c r="H613" s="60"/>
      <c r="I613" s="10"/>
      <c r="J613" s="60"/>
      <c r="K613" s="6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.75" customHeight="1">
      <c r="A614" s="10"/>
      <c r="B614" s="58"/>
      <c r="C614" s="41"/>
      <c r="D614" s="59"/>
      <c r="E614" s="59"/>
      <c r="F614" s="10"/>
      <c r="G614" s="10"/>
      <c r="H614" s="60"/>
      <c r="I614" s="10"/>
      <c r="J614" s="60"/>
      <c r="K614" s="6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.75" customHeight="1">
      <c r="A615" s="10"/>
      <c r="B615" s="58"/>
      <c r="C615" s="41"/>
      <c r="D615" s="59"/>
      <c r="E615" s="59"/>
      <c r="F615" s="10"/>
      <c r="G615" s="10"/>
      <c r="H615" s="60"/>
      <c r="I615" s="10"/>
      <c r="J615" s="60"/>
      <c r="K615" s="6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.75" customHeight="1">
      <c r="A616" s="10"/>
      <c r="B616" s="58"/>
      <c r="C616" s="41"/>
      <c r="D616" s="59"/>
      <c r="E616" s="59"/>
      <c r="F616" s="10"/>
      <c r="G616" s="10"/>
      <c r="H616" s="60"/>
      <c r="I616" s="10"/>
      <c r="J616" s="60"/>
      <c r="K616" s="6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.75" customHeight="1">
      <c r="A617" s="10"/>
      <c r="B617" s="58"/>
      <c r="C617" s="41"/>
      <c r="D617" s="59"/>
      <c r="E617" s="59"/>
      <c r="F617" s="10"/>
      <c r="G617" s="10"/>
      <c r="H617" s="60"/>
      <c r="I617" s="10"/>
      <c r="J617" s="60"/>
      <c r="K617" s="6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.75" customHeight="1">
      <c r="A618" s="10"/>
      <c r="B618" s="58"/>
      <c r="C618" s="41"/>
      <c r="D618" s="59"/>
      <c r="E618" s="59"/>
      <c r="F618" s="10"/>
      <c r="G618" s="10"/>
      <c r="H618" s="60"/>
      <c r="I618" s="10"/>
      <c r="J618" s="60"/>
      <c r="K618" s="6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.75" customHeight="1">
      <c r="A619" s="10"/>
      <c r="B619" s="58"/>
      <c r="C619" s="41"/>
      <c r="D619" s="59"/>
      <c r="E619" s="59"/>
      <c r="F619" s="10"/>
      <c r="G619" s="10"/>
      <c r="H619" s="60"/>
      <c r="I619" s="10"/>
      <c r="J619" s="60"/>
      <c r="K619" s="6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.75" customHeight="1">
      <c r="A620" s="10"/>
      <c r="B620" s="58"/>
      <c r="C620" s="41"/>
      <c r="D620" s="59"/>
      <c r="E620" s="59"/>
      <c r="F620" s="10"/>
      <c r="G620" s="10"/>
      <c r="H620" s="60"/>
      <c r="I620" s="10"/>
      <c r="J620" s="60"/>
      <c r="K620" s="6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.75" customHeight="1">
      <c r="A621" s="10"/>
      <c r="B621" s="58"/>
      <c r="C621" s="41"/>
      <c r="D621" s="59"/>
      <c r="E621" s="59"/>
      <c r="F621" s="10"/>
      <c r="G621" s="10"/>
      <c r="H621" s="60"/>
      <c r="I621" s="10"/>
      <c r="J621" s="60"/>
      <c r="K621" s="6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.75" customHeight="1">
      <c r="A622" s="10"/>
      <c r="B622" s="58"/>
      <c r="C622" s="41"/>
      <c r="D622" s="59"/>
      <c r="E622" s="59"/>
      <c r="F622" s="10"/>
      <c r="G622" s="10"/>
      <c r="H622" s="60"/>
      <c r="I622" s="10"/>
      <c r="J622" s="60"/>
      <c r="K622" s="6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.75" customHeight="1">
      <c r="A623" s="10"/>
      <c r="B623" s="58"/>
      <c r="C623" s="41"/>
      <c r="D623" s="59"/>
      <c r="E623" s="59"/>
      <c r="F623" s="10"/>
      <c r="G623" s="10"/>
      <c r="H623" s="60"/>
      <c r="I623" s="10"/>
      <c r="J623" s="60"/>
      <c r="K623" s="6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.75" customHeight="1">
      <c r="A624" s="10"/>
      <c r="B624" s="58"/>
      <c r="C624" s="41"/>
      <c r="D624" s="59"/>
      <c r="E624" s="59"/>
      <c r="F624" s="10"/>
      <c r="G624" s="10"/>
      <c r="H624" s="60"/>
      <c r="I624" s="10"/>
      <c r="J624" s="60"/>
      <c r="K624" s="6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.75" customHeight="1">
      <c r="A625" s="10"/>
      <c r="B625" s="58"/>
      <c r="C625" s="41"/>
      <c r="D625" s="59"/>
      <c r="E625" s="59"/>
      <c r="F625" s="10"/>
      <c r="G625" s="10"/>
      <c r="H625" s="60"/>
      <c r="I625" s="10"/>
      <c r="J625" s="60"/>
      <c r="K625" s="6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.75" customHeight="1">
      <c r="A626" s="10"/>
      <c r="B626" s="58"/>
      <c r="C626" s="41"/>
      <c r="D626" s="59"/>
      <c r="E626" s="59"/>
      <c r="F626" s="10"/>
      <c r="G626" s="10"/>
      <c r="H626" s="60"/>
      <c r="I626" s="10"/>
      <c r="J626" s="60"/>
      <c r="K626" s="6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.75" customHeight="1">
      <c r="A627" s="10"/>
      <c r="B627" s="58"/>
      <c r="C627" s="41"/>
      <c r="D627" s="59"/>
      <c r="E627" s="59"/>
      <c r="F627" s="10"/>
      <c r="G627" s="10"/>
      <c r="H627" s="60"/>
      <c r="I627" s="10"/>
      <c r="J627" s="60"/>
      <c r="K627" s="6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.75" customHeight="1">
      <c r="A628" s="10"/>
      <c r="B628" s="58"/>
      <c r="C628" s="41"/>
      <c r="D628" s="59"/>
      <c r="E628" s="59"/>
      <c r="F628" s="10"/>
      <c r="G628" s="10"/>
      <c r="H628" s="60"/>
      <c r="I628" s="10"/>
      <c r="J628" s="60"/>
      <c r="K628" s="6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.75" customHeight="1">
      <c r="A629" s="10"/>
      <c r="B629" s="58"/>
      <c r="C629" s="41"/>
      <c r="D629" s="59"/>
      <c r="E629" s="59"/>
      <c r="F629" s="10"/>
      <c r="G629" s="10"/>
      <c r="H629" s="60"/>
      <c r="I629" s="10"/>
      <c r="J629" s="60"/>
      <c r="K629" s="6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.75" customHeight="1">
      <c r="A630" s="10"/>
      <c r="B630" s="58"/>
      <c r="C630" s="41"/>
      <c r="D630" s="59"/>
      <c r="E630" s="59"/>
      <c r="F630" s="10"/>
      <c r="G630" s="10"/>
      <c r="H630" s="60"/>
      <c r="I630" s="10"/>
      <c r="J630" s="60"/>
      <c r="K630" s="6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.75" customHeight="1">
      <c r="A631" s="10"/>
      <c r="B631" s="58"/>
      <c r="C631" s="41"/>
      <c r="D631" s="59"/>
      <c r="E631" s="59"/>
      <c r="F631" s="10"/>
      <c r="G631" s="10"/>
      <c r="H631" s="60"/>
      <c r="I631" s="10"/>
      <c r="J631" s="60"/>
      <c r="K631" s="6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.75" customHeight="1">
      <c r="A632" s="10"/>
      <c r="B632" s="58"/>
      <c r="C632" s="41"/>
      <c r="D632" s="59"/>
      <c r="E632" s="59"/>
      <c r="F632" s="10"/>
      <c r="G632" s="10"/>
      <c r="H632" s="60"/>
      <c r="I632" s="10"/>
      <c r="J632" s="60"/>
      <c r="K632" s="6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.75" customHeight="1">
      <c r="A633" s="10"/>
      <c r="B633" s="58"/>
      <c r="C633" s="41"/>
      <c r="D633" s="59"/>
      <c r="E633" s="59"/>
      <c r="F633" s="10"/>
      <c r="G633" s="10"/>
      <c r="H633" s="60"/>
      <c r="I633" s="10"/>
      <c r="J633" s="60"/>
      <c r="K633" s="6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.75" customHeight="1">
      <c r="A634" s="10"/>
      <c r="B634" s="58"/>
      <c r="C634" s="41"/>
      <c r="D634" s="59"/>
      <c r="E634" s="59"/>
      <c r="F634" s="10"/>
      <c r="G634" s="10"/>
      <c r="H634" s="60"/>
      <c r="I634" s="10"/>
      <c r="J634" s="60"/>
      <c r="K634" s="6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.75" customHeight="1">
      <c r="A635" s="10"/>
      <c r="B635" s="58"/>
      <c r="C635" s="41"/>
      <c r="D635" s="59"/>
      <c r="E635" s="59"/>
      <c r="F635" s="10"/>
      <c r="G635" s="10"/>
      <c r="H635" s="60"/>
      <c r="I635" s="10"/>
      <c r="J635" s="60"/>
      <c r="K635" s="6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.75" customHeight="1">
      <c r="A636" s="10"/>
      <c r="B636" s="58"/>
      <c r="C636" s="41"/>
      <c r="D636" s="59"/>
      <c r="E636" s="59"/>
      <c r="F636" s="10"/>
      <c r="G636" s="10"/>
      <c r="H636" s="60"/>
      <c r="I636" s="10"/>
      <c r="J636" s="60"/>
      <c r="K636" s="6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.75" customHeight="1">
      <c r="A637" s="10"/>
      <c r="B637" s="58"/>
      <c r="C637" s="41"/>
      <c r="D637" s="59"/>
      <c r="E637" s="59"/>
      <c r="F637" s="10"/>
      <c r="G637" s="10"/>
      <c r="H637" s="60"/>
      <c r="I637" s="10"/>
      <c r="J637" s="60"/>
      <c r="K637" s="6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.75" customHeight="1">
      <c r="A638" s="10"/>
      <c r="B638" s="58"/>
      <c r="C638" s="41"/>
      <c r="D638" s="59"/>
      <c r="E638" s="59"/>
      <c r="F638" s="10"/>
      <c r="G638" s="10"/>
      <c r="H638" s="60"/>
      <c r="I638" s="10"/>
      <c r="J638" s="60"/>
      <c r="K638" s="6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.75" customHeight="1">
      <c r="A639" s="10"/>
      <c r="B639" s="58"/>
      <c r="C639" s="41"/>
      <c r="D639" s="59"/>
      <c r="E639" s="59"/>
      <c r="F639" s="10"/>
      <c r="G639" s="10"/>
      <c r="H639" s="60"/>
      <c r="I639" s="10"/>
      <c r="J639" s="60"/>
      <c r="K639" s="6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.75" customHeight="1">
      <c r="A640" s="10"/>
      <c r="B640" s="58"/>
      <c r="C640" s="41"/>
      <c r="D640" s="59"/>
      <c r="E640" s="59"/>
      <c r="F640" s="10"/>
      <c r="G640" s="10"/>
      <c r="H640" s="60"/>
      <c r="I640" s="10"/>
      <c r="J640" s="60"/>
      <c r="K640" s="6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.75" customHeight="1">
      <c r="A641" s="10"/>
      <c r="B641" s="58"/>
      <c r="C641" s="41"/>
      <c r="D641" s="59"/>
      <c r="E641" s="59"/>
      <c r="F641" s="10"/>
      <c r="G641" s="10"/>
      <c r="H641" s="60"/>
      <c r="I641" s="10"/>
      <c r="J641" s="60"/>
      <c r="K641" s="6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.75" customHeight="1">
      <c r="A642" s="10"/>
      <c r="B642" s="58"/>
      <c r="C642" s="41"/>
      <c r="D642" s="59"/>
      <c r="E642" s="59"/>
      <c r="F642" s="10"/>
      <c r="G642" s="10"/>
      <c r="H642" s="60"/>
      <c r="I642" s="10"/>
      <c r="J642" s="60"/>
      <c r="K642" s="6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.75" customHeight="1">
      <c r="A643" s="10"/>
      <c r="B643" s="58"/>
      <c r="C643" s="41"/>
      <c r="D643" s="59"/>
      <c r="E643" s="59"/>
      <c r="F643" s="10"/>
      <c r="G643" s="10"/>
      <c r="H643" s="60"/>
      <c r="I643" s="10"/>
      <c r="J643" s="60"/>
      <c r="K643" s="6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.75" customHeight="1">
      <c r="A644" s="10"/>
      <c r="B644" s="58"/>
      <c r="C644" s="41"/>
      <c r="D644" s="59"/>
      <c r="E644" s="59"/>
      <c r="F644" s="10"/>
      <c r="G644" s="10"/>
      <c r="H644" s="60"/>
      <c r="I644" s="10"/>
      <c r="J644" s="60"/>
      <c r="K644" s="6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.75" customHeight="1">
      <c r="A645" s="10"/>
      <c r="B645" s="58"/>
      <c r="C645" s="41"/>
      <c r="D645" s="59"/>
      <c r="E645" s="59"/>
      <c r="F645" s="10"/>
      <c r="G645" s="10"/>
      <c r="H645" s="60"/>
      <c r="I645" s="10"/>
      <c r="J645" s="60"/>
      <c r="K645" s="6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.75" customHeight="1">
      <c r="A646" s="10"/>
      <c r="B646" s="58"/>
      <c r="C646" s="41"/>
      <c r="D646" s="59"/>
      <c r="E646" s="59"/>
      <c r="F646" s="10"/>
      <c r="G646" s="10"/>
      <c r="H646" s="60"/>
      <c r="I646" s="10"/>
      <c r="J646" s="60"/>
      <c r="K646" s="6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.75" customHeight="1">
      <c r="A647" s="10"/>
      <c r="B647" s="58"/>
      <c r="C647" s="41"/>
      <c r="D647" s="59"/>
      <c r="E647" s="59"/>
      <c r="F647" s="10"/>
      <c r="G647" s="10"/>
      <c r="H647" s="60"/>
      <c r="I647" s="10"/>
      <c r="J647" s="60"/>
      <c r="K647" s="6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.75" customHeight="1">
      <c r="A648" s="10"/>
      <c r="B648" s="58"/>
      <c r="C648" s="41"/>
      <c r="D648" s="59"/>
      <c r="E648" s="59"/>
      <c r="F648" s="10"/>
      <c r="G648" s="10"/>
      <c r="H648" s="60"/>
      <c r="I648" s="10"/>
      <c r="J648" s="60"/>
      <c r="K648" s="6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.75" customHeight="1">
      <c r="A649" s="10"/>
      <c r="B649" s="58"/>
      <c r="C649" s="41"/>
      <c r="D649" s="59"/>
      <c r="E649" s="59"/>
      <c r="F649" s="10"/>
      <c r="G649" s="10"/>
      <c r="H649" s="60"/>
      <c r="I649" s="10"/>
      <c r="J649" s="60"/>
      <c r="K649" s="6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.75" customHeight="1">
      <c r="A650" s="10"/>
      <c r="B650" s="58"/>
      <c r="C650" s="41"/>
      <c r="D650" s="59"/>
      <c r="E650" s="59"/>
      <c r="F650" s="10"/>
      <c r="G650" s="10"/>
      <c r="H650" s="60"/>
      <c r="I650" s="10"/>
      <c r="J650" s="60"/>
      <c r="K650" s="6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.75" customHeight="1">
      <c r="A651" s="10"/>
      <c r="B651" s="58"/>
      <c r="C651" s="41"/>
      <c r="D651" s="59"/>
      <c r="E651" s="59"/>
      <c r="F651" s="10"/>
      <c r="G651" s="10"/>
      <c r="H651" s="60"/>
      <c r="I651" s="10"/>
      <c r="J651" s="60"/>
      <c r="K651" s="6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.75" customHeight="1">
      <c r="A652" s="10"/>
      <c r="B652" s="58"/>
      <c r="C652" s="41"/>
      <c r="D652" s="59"/>
      <c r="E652" s="59"/>
      <c r="F652" s="10"/>
      <c r="G652" s="10"/>
      <c r="H652" s="60"/>
      <c r="I652" s="10"/>
      <c r="J652" s="60"/>
      <c r="K652" s="6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.75" customHeight="1">
      <c r="A653" s="10"/>
      <c r="B653" s="58"/>
      <c r="C653" s="41"/>
      <c r="D653" s="59"/>
      <c r="E653" s="59"/>
      <c r="F653" s="10"/>
      <c r="G653" s="10"/>
      <c r="H653" s="60"/>
      <c r="I653" s="10"/>
      <c r="J653" s="60"/>
      <c r="K653" s="6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.75" customHeight="1">
      <c r="A654" s="10"/>
      <c r="B654" s="58"/>
      <c r="C654" s="41"/>
      <c r="D654" s="59"/>
      <c r="E654" s="59"/>
      <c r="F654" s="10"/>
      <c r="G654" s="10"/>
      <c r="H654" s="60"/>
      <c r="I654" s="10"/>
      <c r="J654" s="60"/>
      <c r="K654" s="6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.75" customHeight="1">
      <c r="A655" s="10"/>
      <c r="B655" s="58"/>
      <c r="C655" s="41"/>
      <c r="D655" s="59"/>
      <c r="E655" s="59"/>
      <c r="F655" s="10"/>
      <c r="G655" s="10"/>
      <c r="H655" s="60"/>
      <c r="I655" s="10"/>
      <c r="J655" s="60"/>
      <c r="K655" s="6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.75" customHeight="1">
      <c r="A656" s="10"/>
      <c r="B656" s="58"/>
      <c r="C656" s="41"/>
      <c r="D656" s="59"/>
      <c r="E656" s="59"/>
      <c r="F656" s="10"/>
      <c r="G656" s="10"/>
      <c r="H656" s="60"/>
      <c r="I656" s="10"/>
      <c r="J656" s="60"/>
      <c r="K656" s="6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.75" customHeight="1">
      <c r="A657" s="10"/>
      <c r="B657" s="58"/>
      <c r="C657" s="41"/>
      <c r="D657" s="59"/>
      <c r="E657" s="59"/>
      <c r="F657" s="10"/>
      <c r="G657" s="10"/>
      <c r="H657" s="60"/>
      <c r="I657" s="10"/>
      <c r="J657" s="60"/>
      <c r="K657" s="6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.75" customHeight="1">
      <c r="A658" s="10"/>
      <c r="B658" s="58"/>
      <c r="C658" s="41"/>
      <c r="D658" s="59"/>
      <c r="E658" s="59"/>
      <c r="F658" s="10"/>
      <c r="G658" s="10"/>
      <c r="H658" s="60"/>
      <c r="I658" s="10"/>
      <c r="J658" s="60"/>
      <c r="K658" s="6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.75" customHeight="1">
      <c r="A659" s="10"/>
      <c r="B659" s="58"/>
      <c r="C659" s="41"/>
      <c r="D659" s="59"/>
      <c r="E659" s="59"/>
      <c r="F659" s="10"/>
      <c r="G659" s="10"/>
      <c r="H659" s="60"/>
      <c r="I659" s="10"/>
      <c r="J659" s="60"/>
      <c r="K659" s="6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.75" customHeight="1">
      <c r="A660" s="10"/>
      <c r="B660" s="58"/>
      <c r="C660" s="41"/>
      <c r="D660" s="59"/>
      <c r="E660" s="59"/>
      <c r="F660" s="10"/>
      <c r="G660" s="10"/>
      <c r="H660" s="60"/>
      <c r="I660" s="10"/>
      <c r="J660" s="60"/>
      <c r="K660" s="6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.75" customHeight="1">
      <c r="A661" s="10"/>
      <c r="B661" s="58"/>
      <c r="C661" s="41"/>
      <c r="D661" s="59"/>
      <c r="E661" s="59"/>
      <c r="F661" s="10"/>
      <c r="G661" s="10"/>
      <c r="H661" s="60"/>
      <c r="I661" s="10"/>
      <c r="J661" s="60"/>
      <c r="K661" s="6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.75" customHeight="1">
      <c r="A662" s="10"/>
      <c r="B662" s="58"/>
      <c r="C662" s="41"/>
      <c r="D662" s="59"/>
      <c r="E662" s="59"/>
      <c r="F662" s="10"/>
      <c r="G662" s="10"/>
      <c r="H662" s="60"/>
      <c r="I662" s="10"/>
      <c r="J662" s="60"/>
      <c r="K662" s="6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.75" customHeight="1">
      <c r="A663" s="10"/>
      <c r="B663" s="58"/>
      <c r="C663" s="41"/>
      <c r="D663" s="59"/>
      <c r="E663" s="59"/>
      <c r="F663" s="10"/>
      <c r="G663" s="10"/>
      <c r="H663" s="60"/>
      <c r="I663" s="10"/>
      <c r="J663" s="60"/>
      <c r="K663" s="6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.75" customHeight="1">
      <c r="A664" s="10"/>
      <c r="B664" s="58"/>
      <c r="C664" s="41"/>
      <c r="D664" s="59"/>
      <c r="E664" s="59"/>
      <c r="F664" s="10"/>
      <c r="G664" s="10"/>
      <c r="H664" s="60"/>
      <c r="I664" s="10"/>
      <c r="J664" s="60"/>
      <c r="K664" s="6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.75" customHeight="1">
      <c r="A665" s="10"/>
      <c r="B665" s="58"/>
      <c r="C665" s="41"/>
      <c r="D665" s="59"/>
      <c r="E665" s="59"/>
      <c r="F665" s="10"/>
      <c r="G665" s="10"/>
      <c r="H665" s="60"/>
      <c r="I665" s="10"/>
      <c r="J665" s="60"/>
      <c r="K665" s="6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.75" customHeight="1">
      <c r="A666" s="10"/>
      <c r="B666" s="58"/>
      <c r="C666" s="41"/>
      <c r="D666" s="59"/>
      <c r="E666" s="59"/>
      <c r="F666" s="10"/>
      <c r="G666" s="10"/>
      <c r="H666" s="60"/>
      <c r="I666" s="10"/>
      <c r="J666" s="60"/>
      <c r="K666" s="6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.75" customHeight="1">
      <c r="A667" s="10"/>
      <c r="B667" s="58"/>
      <c r="C667" s="41"/>
      <c r="D667" s="59"/>
      <c r="E667" s="59"/>
      <c r="F667" s="10"/>
      <c r="G667" s="10"/>
      <c r="H667" s="60"/>
      <c r="I667" s="10"/>
      <c r="J667" s="60"/>
      <c r="K667" s="6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.75" customHeight="1">
      <c r="A668" s="10"/>
      <c r="B668" s="58"/>
      <c r="C668" s="41"/>
      <c r="D668" s="59"/>
      <c r="E668" s="59"/>
      <c r="F668" s="10"/>
      <c r="G668" s="10"/>
      <c r="H668" s="60"/>
      <c r="I668" s="10"/>
      <c r="J668" s="60"/>
      <c r="K668" s="6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.75" customHeight="1">
      <c r="A669" s="10"/>
      <c r="B669" s="58"/>
      <c r="C669" s="41"/>
      <c r="D669" s="59"/>
      <c r="E669" s="59"/>
      <c r="F669" s="10"/>
      <c r="G669" s="10"/>
      <c r="H669" s="60"/>
      <c r="I669" s="10"/>
      <c r="J669" s="60"/>
      <c r="K669" s="6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.75" customHeight="1">
      <c r="A670" s="10"/>
      <c r="B670" s="58"/>
      <c r="C670" s="41"/>
      <c r="D670" s="59"/>
      <c r="E670" s="59"/>
      <c r="F670" s="10"/>
      <c r="G670" s="10"/>
      <c r="H670" s="60"/>
      <c r="I670" s="10"/>
      <c r="J670" s="60"/>
      <c r="K670" s="6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.75" customHeight="1">
      <c r="A671" s="10"/>
      <c r="B671" s="58"/>
      <c r="C671" s="41"/>
      <c r="D671" s="59"/>
      <c r="E671" s="59"/>
      <c r="F671" s="10"/>
      <c r="G671" s="10"/>
      <c r="H671" s="60"/>
      <c r="I671" s="10"/>
      <c r="J671" s="60"/>
      <c r="K671" s="6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.75" customHeight="1">
      <c r="A672" s="10"/>
      <c r="B672" s="58"/>
      <c r="C672" s="41"/>
      <c r="D672" s="59"/>
      <c r="E672" s="59"/>
      <c r="F672" s="10"/>
      <c r="G672" s="10"/>
      <c r="H672" s="60"/>
      <c r="I672" s="10"/>
      <c r="J672" s="60"/>
      <c r="K672" s="6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.75" customHeight="1">
      <c r="A673" s="10"/>
      <c r="B673" s="58"/>
      <c r="C673" s="41"/>
      <c r="D673" s="59"/>
      <c r="E673" s="59"/>
      <c r="F673" s="10"/>
      <c r="G673" s="10"/>
      <c r="H673" s="60"/>
      <c r="I673" s="10"/>
      <c r="J673" s="60"/>
      <c r="K673" s="6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.75" customHeight="1">
      <c r="A674" s="10"/>
      <c r="B674" s="58"/>
      <c r="C674" s="41"/>
      <c r="D674" s="59"/>
      <c r="E674" s="59"/>
      <c r="F674" s="10"/>
      <c r="G674" s="10"/>
      <c r="H674" s="60"/>
      <c r="I674" s="10"/>
      <c r="J674" s="60"/>
      <c r="K674" s="6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.75" customHeight="1">
      <c r="A675" s="10"/>
      <c r="B675" s="58"/>
      <c r="C675" s="41"/>
      <c r="D675" s="59"/>
      <c r="E675" s="59"/>
      <c r="F675" s="10"/>
      <c r="G675" s="10"/>
      <c r="H675" s="60"/>
      <c r="I675" s="10"/>
      <c r="J675" s="60"/>
      <c r="K675" s="6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.75" customHeight="1">
      <c r="A676" s="10"/>
      <c r="B676" s="58"/>
      <c r="C676" s="41"/>
      <c r="D676" s="59"/>
      <c r="E676" s="59"/>
      <c r="F676" s="10"/>
      <c r="G676" s="10"/>
      <c r="H676" s="60"/>
      <c r="I676" s="10"/>
      <c r="J676" s="60"/>
      <c r="K676" s="6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.75" customHeight="1">
      <c r="A677" s="10"/>
      <c r="B677" s="58"/>
      <c r="C677" s="41"/>
      <c r="D677" s="59"/>
      <c r="E677" s="59"/>
      <c r="F677" s="10"/>
      <c r="G677" s="10"/>
      <c r="H677" s="60"/>
      <c r="I677" s="10"/>
      <c r="J677" s="60"/>
      <c r="K677" s="6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.75" customHeight="1">
      <c r="A678" s="10"/>
      <c r="B678" s="58"/>
      <c r="C678" s="41"/>
      <c r="D678" s="59"/>
      <c r="E678" s="59"/>
      <c r="F678" s="10"/>
      <c r="G678" s="10"/>
      <c r="H678" s="60"/>
      <c r="I678" s="10"/>
      <c r="J678" s="60"/>
      <c r="K678" s="6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.75" customHeight="1">
      <c r="A679" s="10"/>
      <c r="B679" s="58"/>
      <c r="C679" s="41"/>
      <c r="D679" s="59"/>
      <c r="E679" s="59"/>
      <c r="F679" s="10"/>
      <c r="G679" s="10"/>
      <c r="H679" s="60"/>
      <c r="I679" s="10"/>
      <c r="J679" s="60"/>
      <c r="K679" s="6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.75" customHeight="1">
      <c r="A680" s="10"/>
      <c r="B680" s="58"/>
      <c r="C680" s="41"/>
      <c r="D680" s="59"/>
      <c r="E680" s="59"/>
      <c r="F680" s="10"/>
      <c r="G680" s="10"/>
      <c r="H680" s="60"/>
      <c r="I680" s="10"/>
      <c r="J680" s="60"/>
      <c r="K680" s="6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.75" customHeight="1">
      <c r="A681" s="10"/>
      <c r="B681" s="58"/>
      <c r="C681" s="41"/>
      <c r="D681" s="59"/>
      <c r="E681" s="59"/>
      <c r="F681" s="10"/>
      <c r="G681" s="10"/>
      <c r="H681" s="60"/>
      <c r="I681" s="10"/>
      <c r="J681" s="60"/>
      <c r="K681" s="6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.75" customHeight="1">
      <c r="A682" s="10"/>
      <c r="B682" s="58"/>
      <c r="C682" s="41"/>
      <c r="D682" s="59"/>
      <c r="E682" s="59"/>
      <c r="F682" s="10"/>
      <c r="G682" s="10"/>
      <c r="H682" s="60"/>
      <c r="I682" s="10"/>
      <c r="J682" s="60"/>
      <c r="K682" s="6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.75" customHeight="1">
      <c r="A683" s="10"/>
      <c r="B683" s="58"/>
      <c r="C683" s="41"/>
      <c r="D683" s="59"/>
      <c r="E683" s="59"/>
      <c r="F683" s="10"/>
      <c r="G683" s="10"/>
      <c r="H683" s="60"/>
      <c r="I683" s="10"/>
      <c r="J683" s="60"/>
      <c r="K683" s="6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.75" customHeight="1">
      <c r="A684" s="10"/>
      <c r="B684" s="58"/>
      <c r="C684" s="41"/>
      <c r="D684" s="59"/>
      <c r="E684" s="59"/>
      <c r="F684" s="10"/>
      <c r="G684" s="10"/>
      <c r="H684" s="60"/>
      <c r="I684" s="10"/>
      <c r="J684" s="60"/>
      <c r="K684" s="6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.75" customHeight="1">
      <c r="A685" s="10"/>
      <c r="B685" s="58"/>
      <c r="C685" s="41"/>
      <c r="D685" s="59"/>
      <c r="E685" s="59"/>
      <c r="F685" s="10"/>
      <c r="G685" s="10"/>
      <c r="H685" s="60"/>
      <c r="I685" s="10"/>
      <c r="J685" s="60"/>
      <c r="K685" s="6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.75" customHeight="1">
      <c r="A686" s="10"/>
      <c r="B686" s="58"/>
      <c r="C686" s="41"/>
      <c r="D686" s="59"/>
      <c r="E686" s="59"/>
      <c r="F686" s="10"/>
      <c r="G686" s="10"/>
      <c r="H686" s="60"/>
      <c r="I686" s="10"/>
      <c r="J686" s="60"/>
      <c r="K686" s="6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.75" customHeight="1">
      <c r="A687" s="10"/>
      <c r="B687" s="58"/>
      <c r="C687" s="41"/>
      <c r="D687" s="59"/>
      <c r="E687" s="59"/>
      <c r="F687" s="10"/>
      <c r="G687" s="10"/>
      <c r="H687" s="60"/>
      <c r="I687" s="10"/>
      <c r="J687" s="60"/>
      <c r="K687" s="6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.75" customHeight="1">
      <c r="A688" s="10"/>
      <c r="B688" s="58"/>
      <c r="C688" s="41"/>
      <c r="D688" s="59"/>
      <c r="E688" s="59"/>
      <c r="F688" s="10"/>
      <c r="G688" s="10"/>
      <c r="H688" s="60"/>
      <c r="I688" s="10"/>
      <c r="J688" s="60"/>
      <c r="K688" s="6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.75" customHeight="1">
      <c r="A689" s="10"/>
      <c r="B689" s="58"/>
      <c r="C689" s="41"/>
      <c r="D689" s="59"/>
      <c r="E689" s="59"/>
      <c r="F689" s="10"/>
      <c r="G689" s="10"/>
      <c r="H689" s="60"/>
      <c r="I689" s="10"/>
      <c r="J689" s="60"/>
      <c r="K689" s="6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.75" customHeight="1">
      <c r="A690" s="10"/>
      <c r="B690" s="58"/>
      <c r="C690" s="41"/>
      <c r="D690" s="59"/>
      <c r="E690" s="59"/>
      <c r="F690" s="10"/>
      <c r="G690" s="10"/>
      <c r="H690" s="60"/>
      <c r="I690" s="10"/>
      <c r="J690" s="60"/>
      <c r="K690" s="6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.75" customHeight="1">
      <c r="A691" s="10"/>
      <c r="B691" s="58"/>
      <c r="C691" s="41"/>
      <c r="D691" s="59"/>
      <c r="E691" s="59"/>
      <c r="F691" s="10"/>
      <c r="G691" s="10"/>
      <c r="H691" s="60"/>
      <c r="I691" s="10"/>
      <c r="J691" s="60"/>
      <c r="K691" s="6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.75" customHeight="1">
      <c r="A692" s="10"/>
      <c r="B692" s="58"/>
      <c r="C692" s="41"/>
      <c r="D692" s="59"/>
      <c r="E692" s="59"/>
      <c r="F692" s="10"/>
      <c r="G692" s="10"/>
      <c r="H692" s="60"/>
      <c r="I692" s="10"/>
      <c r="J692" s="60"/>
      <c r="K692" s="6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.75" customHeight="1">
      <c r="A693" s="10"/>
      <c r="B693" s="58"/>
      <c r="C693" s="41"/>
      <c r="D693" s="59"/>
      <c r="E693" s="59"/>
      <c r="F693" s="10"/>
      <c r="G693" s="10"/>
      <c r="H693" s="60"/>
      <c r="I693" s="10"/>
      <c r="J693" s="60"/>
      <c r="K693" s="6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.75" customHeight="1">
      <c r="A694" s="10"/>
      <c r="B694" s="58"/>
      <c r="C694" s="41"/>
      <c r="D694" s="59"/>
      <c r="E694" s="59"/>
      <c r="F694" s="10"/>
      <c r="G694" s="10"/>
      <c r="H694" s="60"/>
      <c r="I694" s="10"/>
      <c r="J694" s="60"/>
      <c r="K694" s="6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.75" customHeight="1">
      <c r="A695" s="10"/>
      <c r="B695" s="58"/>
      <c r="C695" s="41"/>
      <c r="D695" s="59"/>
      <c r="E695" s="59"/>
      <c r="F695" s="10"/>
      <c r="G695" s="10"/>
      <c r="H695" s="60"/>
      <c r="I695" s="10"/>
      <c r="J695" s="60"/>
      <c r="K695" s="6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.75" customHeight="1">
      <c r="A696" s="10"/>
      <c r="B696" s="58"/>
      <c r="C696" s="41"/>
      <c r="D696" s="59"/>
      <c r="E696" s="59"/>
      <c r="F696" s="10"/>
      <c r="G696" s="10"/>
      <c r="H696" s="60"/>
      <c r="I696" s="10"/>
      <c r="J696" s="60"/>
      <c r="K696" s="6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.75" customHeight="1">
      <c r="A697" s="10"/>
      <c r="B697" s="58"/>
      <c r="C697" s="41"/>
      <c r="D697" s="59"/>
      <c r="E697" s="59"/>
      <c r="F697" s="10"/>
      <c r="G697" s="10"/>
      <c r="H697" s="60"/>
      <c r="I697" s="10"/>
      <c r="J697" s="60"/>
      <c r="K697" s="6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.75" customHeight="1">
      <c r="A698" s="10"/>
      <c r="B698" s="58"/>
      <c r="C698" s="41"/>
      <c r="D698" s="59"/>
      <c r="E698" s="59"/>
      <c r="F698" s="10"/>
      <c r="G698" s="10"/>
      <c r="H698" s="60"/>
      <c r="I698" s="10"/>
      <c r="J698" s="60"/>
      <c r="K698" s="6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.75" customHeight="1">
      <c r="A699" s="10"/>
      <c r="B699" s="58"/>
      <c r="C699" s="41"/>
      <c r="D699" s="59"/>
      <c r="E699" s="59"/>
      <c r="F699" s="10"/>
      <c r="G699" s="10"/>
      <c r="H699" s="60"/>
      <c r="I699" s="10"/>
      <c r="J699" s="60"/>
      <c r="K699" s="6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.75" customHeight="1">
      <c r="A700" s="10"/>
      <c r="B700" s="58"/>
      <c r="C700" s="41"/>
      <c r="D700" s="59"/>
      <c r="E700" s="59"/>
      <c r="F700" s="10"/>
      <c r="G700" s="10"/>
      <c r="H700" s="60"/>
      <c r="I700" s="10"/>
      <c r="J700" s="60"/>
      <c r="K700" s="6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.75" customHeight="1">
      <c r="A701" s="10"/>
      <c r="B701" s="58"/>
      <c r="C701" s="41"/>
      <c r="D701" s="59"/>
      <c r="E701" s="59"/>
      <c r="F701" s="10"/>
      <c r="G701" s="10"/>
      <c r="H701" s="60"/>
      <c r="I701" s="10"/>
      <c r="J701" s="60"/>
      <c r="K701" s="6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.75" customHeight="1">
      <c r="A702" s="10"/>
      <c r="B702" s="58"/>
      <c r="C702" s="41"/>
      <c r="D702" s="59"/>
      <c r="E702" s="59"/>
      <c r="F702" s="10"/>
      <c r="G702" s="10"/>
      <c r="H702" s="60"/>
      <c r="I702" s="10"/>
      <c r="J702" s="60"/>
      <c r="K702" s="6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.75" customHeight="1">
      <c r="A703" s="10"/>
      <c r="B703" s="58"/>
      <c r="C703" s="41"/>
      <c r="D703" s="59"/>
      <c r="E703" s="59"/>
      <c r="F703" s="10"/>
      <c r="G703" s="10"/>
      <c r="H703" s="60"/>
      <c r="I703" s="10"/>
      <c r="J703" s="60"/>
      <c r="K703" s="6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.75" customHeight="1">
      <c r="A704" s="10"/>
      <c r="B704" s="58"/>
      <c r="C704" s="41"/>
      <c r="D704" s="59"/>
      <c r="E704" s="59"/>
      <c r="F704" s="10"/>
      <c r="G704" s="10"/>
      <c r="H704" s="60"/>
      <c r="I704" s="10"/>
      <c r="J704" s="60"/>
      <c r="K704" s="6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.75" customHeight="1">
      <c r="A705" s="10"/>
      <c r="B705" s="58"/>
      <c r="C705" s="41"/>
      <c r="D705" s="59"/>
      <c r="E705" s="59"/>
      <c r="F705" s="10"/>
      <c r="G705" s="10"/>
      <c r="H705" s="60"/>
      <c r="I705" s="10"/>
      <c r="J705" s="60"/>
      <c r="K705" s="6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.75" customHeight="1">
      <c r="A706" s="10"/>
      <c r="B706" s="58"/>
      <c r="C706" s="41"/>
      <c r="D706" s="59"/>
      <c r="E706" s="59"/>
      <c r="F706" s="10"/>
      <c r="G706" s="10"/>
      <c r="H706" s="60"/>
      <c r="I706" s="10"/>
      <c r="J706" s="60"/>
      <c r="K706" s="6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.75" customHeight="1">
      <c r="A707" s="10"/>
      <c r="B707" s="58"/>
      <c r="C707" s="41"/>
      <c r="D707" s="59"/>
      <c r="E707" s="59"/>
      <c r="F707" s="10"/>
      <c r="G707" s="10"/>
      <c r="H707" s="60"/>
      <c r="I707" s="10"/>
      <c r="J707" s="60"/>
      <c r="K707" s="6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.75" customHeight="1">
      <c r="A708" s="10"/>
      <c r="B708" s="58"/>
      <c r="C708" s="41"/>
      <c r="D708" s="59"/>
      <c r="E708" s="59"/>
      <c r="F708" s="10"/>
      <c r="G708" s="10"/>
      <c r="H708" s="60"/>
      <c r="I708" s="10"/>
      <c r="J708" s="60"/>
      <c r="K708" s="6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.75" customHeight="1">
      <c r="A709" s="10"/>
      <c r="B709" s="58"/>
      <c r="C709" s="41"/>
      <c r="D709" s="59"/>
      <c r="E709" s="59"/>
      <c r="F709" s="10"/>
      <c r="G709" s="10"/>
      <c r="H709" s="60"/>
      <c r="I709" s="10"/>
      <c r="J709" s="60"/>
      <c r="K709" s="6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.75" customHeight="1">
      <c r="A710" s="10"/>
      <c r="B710" s="58"/>
      <c r="C710" s="41"/>
      <c r="D710" s="59"/>
      <c r="E710" s="59"/>
      <c r="F710" s="10"/>
      <c r="G710" s="10"/>
      <c r="H710" s="60"/>
      <c r="I710" s="10"/>
      <c r="J710" s="60"/>
      <c r="K710" s="6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.75" customHeight="1">
      <c r="A711" s="10"/>
      <c r="B711" s="58"/>
      <c r="C711" s="41"/>
      <c r="D711" s="59"/>
      <c r="E711" s="59"/>
      <c r="F711" s="10"/>
      <c r="G711" s="10"/>
      <c r="H711" s="60"/>
      <c r="I711" s="10"/>
      <c r="J711" s="60"/>
      <c r="K711" s="6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.75" customHeight="1">
      <c r="A712" s="10"/>
      <c r="B712" s="58"/>
      <c r="C712" s="41"/>
      <c r="D712" s="59"/>
      <c r="E712" s="59"/>
      <c r="F712" s="10"/>
      <c r="G712" s="10"/>
      <c r="H712" s="60"/>
      <c r="I712" s="10"/>
      <c r="J712" s="60"/>
      <c r="K712" s="6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.75" customHeight="1">
      <c r="A713" s="10"/>
      <c r="B713" s="58"/>
      <c r="C713" s="41"/>
      <c r="D713" s="59"/>
      <c r="E713" s="59"/>
      <c r="F713" s="10"/>
      <c r="G713" s="10"/>
      <c r="H713" s="60"/>
      <c r="I713" s="10"/>
      <c r="J713" s="60"/>
      <c r="K713" s="6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.75" customHeight="1">
      <c r="A714" s="10"/>
      <c r="B714" s="58"/>
      <c r="C714" s="41"/>
      <c r="D714" s="59"/>
      <c r="E714" s="59"/>
      <c r="F714" s="10"/>
      <c r="G714" s="10"/>
      <c r="H714" s="60"/>
      <c r="I714" s="10"/>
      <c r="J714" s="60"/>
      <c r="K714" s="6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.75" customHeight="1">
      <c r="A715" s="10"/>
      <c r="B715" s="58"/>
      <c r="C715" s="41"/>
      <c r="D715" s="59"/>
      <c r="E715" s="59"/>
      <c r="F715" s="10"/>
      <c r="G715" s="10"/>
      <c r="H715" s="60"/>
      <c r="I715" s="10"/>
      <c r="J715" s="60"/>
      <c r="K715" s="6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.75" customHeight="1">
      <c r="A716" s="10"/>
      <c r="B716" s="58"/>
      <c r="C716" s="41"/>
      <c r="D716" s="59"/>
      <c r="E716" s="59"/>
      <c r="F716" s="10"/>
      <c r="G716" s="10"/>
      <c r="H716" s="60"/>
      <c r="I716" s="10"/>
      <c r="J716" s="60"/>
      <c r="K716" s="6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.75" customHeight="1">
      <c r="A717" s="10"/>
      <c r="B717" s="58"/>
      <c r="C717" s="41"/>
      <c r="D717" s="59"/>
      <c r="E717" s="59"/>
      <c r="F717" s="10"/>
      <c r="G717" s="10"/>
      <c r="H717" s="60"/>
      <c r="I717" s="10"/>
      <c r="J717" s="60"/>
      <c r="K717" s="6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.75" customHeight="1">
      <c r="A718" s="10"/>
      <c r="B718" s="58"/>
      <c r="C718" s="41"/>
      <c r="D718" s="59"/>
      <c r="E718" s="59"/>
      <c r="F718" s="10"/>
      <c r="G718" s="10"/>
      <c r="H718" s="60"/>
      <c r="I718" s="10"/>
      <c r="J718" s="60"/>
      <c r="K718" s="6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.75" customHeight="1">
      <c r="A719" s="10"/>
      <c r="B719" s="58"/>
      <c r="C719" s="41"/>
      <c r="D719" s="59"/>
      <c r="E719" s="59"/>
      <c r="F719" s="10"/>
      <c r="G719" s="10"/>
      <c r="H719" s="60"/>
      <c r="I719" s="10"/>
      <c r="J719" s="60"/>
      <c r="K719" s="6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.75" customHeight="1">
      <c r="A720" s="10"/>
      <c r="B720" s="58"/>
      <c r="C720" s="41"/>
      <c r="D720" s="59"/>
      <c r="E720" s="59"/>
      <c r="F720" s="10"/>
      <c r="G720" s="10"/>
      <c r="H720" s="60"/>
      <c r="I720" s="10"/>
      <c r="J720" s="60"/>
      <c r="K720" s="6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.75" customHeight="1">
      <c r="A721" s="10"/>
      <c r="B721" s="58"/>
      <c r="C721" s="41"/>
      <c r="D721" s="59"/>
      <c r="E721" s="59"/>
      <c r="F721" s="10"/>
      <c r="G721" s="10"/>
      <c r="H721" s="60"/>
      <c r="I721" s="10"/>
      <c r="J721" s="60"/>
      <c r="K721" s="6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.75" customHeight="1">
      <c r="A722" s="10"/>
      <c r="B722" s="58"/>
      <c r="C722" s="41"/>
      <c r="D722" s="59"/>
      <c r="E722" s="59"/>
      <c r="F722" s="10"/>
      <c r="G722" s="10"/>
      <c r="H722" s="60"/>
      <c r="I722" s="10"/>
      <c r="J722" s="60"/>
      <c r="K722" s="6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.75" customHeight="1">
      <c r="A723" s="10"/>
      <c r="B723" s="58"/>
      <c r="C723" s="41"/>
      <c r="D723" s="59"/>
      <c r="E723" s="59"/>
      <c r="F723" s="10"/>
      <c r="G723" s="10"/>
      <c r="H723" s="60"/>
      <c r="I723" s="10"/>
      <c r="J723" s="60"/>
      <c r="K723" s="6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.75" customHeight="1">
      <c r="A724" s="10"/>
      <c r="B724" s="58"/>
      <c r="C724" s="41"/>
      <c r="D724" s="59"/>
      <c r="E724" s="59"/>
      <c r="F724" s="10"/>
      <c r="G724" s="10"/>
      <c r="H724" s="60"/>
      <c r="I724" s="10"/>
      <c r="J724" s="60"/>
      <c r="K724" s="6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.75" customHeight="1">
      <c r="A725" s="10"/>
      <c r="B725" s="58"/>
      <c r="C725" s="41"/>
      <c r="D725" s="59"/>
      <c r="E725" s="59"/>
      <c r="F725" s="10"/>
      <c r="G725" s="10"/>
      <c r="H725" s="60"/>
      <c r="I725" s="10"/>
      <c r="J725" s="60"/>
      <c r="K725" s="6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.75" customHeight="1">
      <c r="A726" s="10"/>
      <c r="B726" s="58"/>
      <c r="C726" s="41"/>
      <c r="D726" s="59"/>
      <c r="E726" s="59"/>
      <c r="F726" s="10"/>
      <c r="G726" s="10"/>
      <c r="H726" s="60"/>
      <c r="I726" s="10"/>
      <c r="J726" s="60"/>
      <c r="K726" s="6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.75" customHeight="1">
      <c r="A727" s="10"/>
      <c r="B727" s="58"/>
      <c r="C727" s="41"/>
      <c r="D727" s="59"/>
      <c r="E727" s="59"/>
      <c r="F727" s="10"/>
      <c r="G727" s="10"/>
      <c r="H727" s="60"/>
      <c r="I727" s="10"/>
      <c r="J727" s="60"/>
      <c r="K727" s="6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.75" customHeight="1">
      <c r="A728" s="10"/>
      <c r="B728" s="58"/>
      <c r="C728" s="41"/>
      <c r="D728" s="59"/>
      <c r="E728" s="59"/>
      <c r="F728" s="10"/>
      <c r="G728" s="10"/>
      <c r="H728" s="60"/>
      <c r="I728" s="10"/>
      <c r="J728" s="60"/>
      <c r="K728" s="6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.75" customHeight="1">
      <c r="A729" s="10"/>
      <c r="B729" s="58"/>
      <c r="C729" s="41"/>
      <c r="D729" s="59"/>
      <c r="E729" s="59"/>
      <c r="F729" s="10"/>
      <c r="G729" s="10"/>
      <c r="H729" s="60"/>
      <c r="I729" s="10"/>
      <c r="J729" s="60"/>
      <c r="K729" s="6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.75" customHeight="1">
      <c r="A730" s="10"/>
      <c r="B730" s="58"/>
      <c r="C730" s="41"/>
      <c r="D730" s="59"/>
      <c r="E730" s="59"/>
      <c r="F730" s="10"/>
      <c r="G730" s="10"/>
      <c r="H730" s="60"/>
      <c r="I730" s="10"/>
      <c r="J730" s="60"/>
      <c r="K730" s="6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.75" customHeight="1">
      <c r="A731" s="10"/>
      <c r="B731" s="58"/>
      <c r="C731" s="41"/>
      <c r="D731" s="59"/>
      <c r="E731" s="59"/>
      <c r="F731" s="10"/>
      <c r="G731" s="10"/>
      <c r="H731" s="60"/>
      <c r="I731" s="10"/>
      <c r="J731" s="60"/>
      <c r="K731" s="6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.75" customHeight="1">
      <c r="A732" s="10"/>
      <c r="B732" s="58"/>
      <c r="C732" s="41"/>
      <c r="D732" s="59"/>
      <c r="E732" s="59"/>
      <c r="F732" s="10"/>
      <c r="G732" s="10"/>
      <c r="H732" s="60"/>
      <c r="I732" s="10"/>
      <c r="J732" s="60"/>
      <c r="K732" s="6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.75" customHeight="1">
      <c r="A733" s="10"/>
      <c r="B733" s="58"/>
      <c r="C733" s="41"/>
      <c r="D733" s="59"/>
      <c r="E733" s="59"/>
      <c r="F733" s="10"/>
      <c r="G733" s="10"/>
      <c r="H733" s="60"/>
      <c r="I733" s="10"/>
      <c r="J733" s="60"/>
      <c r="K733" s="6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.75" customHeight="1">
      <c r="A734" s="10"/>
      <c r="B734" s="58"/>
      <c r="C734" s="41"/>
      <c r="D734" s="59"/>
      <c r="E734" s="59"/>
      <c r="F734" s="10"/>
      <c r="G734" s="10"/>
      <c r="H734" s="60"/>
      <c r="I734" s="10"/>
      <c r="J734" s="60"/>
      <c r="K734" s="6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.75" customHeight="1">
      <c r="A735" s="10"/>
      <c r="B735" s="58"/>
      <c r="C735" s="41"/>
      <c r="D735" s="59"/>
      <c r="E735" s="59"/>
      <c r="F735" s="10"/>
      <c r="G735" s="10"/>
      <c r="H735" s="60"/>
      <c r="I735" s="10"/>
      <c r="J735" s="60"/>
      <c r="K735" s="6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.75" customHeight="1">
      <c r="A736" s="10"/>
      <c r="B736" s="58"/>
      <c r="C736" s="41"/>
      <c r="D736" s="59"/>
      <c r="E736" s="59"/>
      <c r="F736" s="10"/>
      <c r="G736" s="10"/>
      <c r="H736" s="60"/>
      <c r="I736" s="10"/>
      <c r="J736" s="60"/>
      <c r="K736" s="6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.75" customHeight="1">
      <c r="A737" s="10"/>
      <c r="B737" s="58"/>
      <c r="C737" s="41"/>
      <c r="D737" s="59"/>
      <c r="E737" s="59"/>
      <c r="F737" s="10"/>
      <c r="G737" s="10"/>
      <c r="H737" s="60"/>
      <c r="I737" s="10"/>
      <c r="J737" s="60"/>
      <c r="K737" s="6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.75" customHeight="1">
      <c r="A738" s="10"/>
      <c r="B738" s="58"/>
      <c r="C738" s="41"/>
      <c r="D738" s="59"/>
      <c r="E738" s="59"/>
      <c r="F738" s="10"/>
      <c r="G738" s="10"/>
      <c r="H738" s="60"/>
      <c r="I738" s="10"/>
      <c r="J738" s="60"/>
      <c r="K738" s="6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.75" customHeight="1">
      <c r="A739" s="10"/>
      <c r="B739" s="58"/>
      <c r="C739" s="41"/>
      <c r="D739" s="59"/>
      <c r="E739" s="59"/>
      <c r="F739" s="10"/>
      <c r="G739" s="10"/>
      <c r="H739" s="60"/>
      <c r="I739" s="10"/>
      <c r="J739" s="60"/>
      <c r="K739" s="6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.75" customHeight="1">
      <c r="A740" s="10"/>
      <c r="B740" s="58"/>
      <c r="C740" s="41"/>
      <c r="D740" s="59"/>
      <c r="E740" s="59"/>
      <c r="F740" s="10"/>
      <c r="G740" s="10"/>
      <c r="H740" s="60"/>
      <c r="I740" s="10"/>
      <c r="J740" s="60"/>
      <c r="K740" s="6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.75" customHeight="1">
      <c r="A741" s="10"/>
      <c r="B741" s="58"/>
      <c r="C741" s="41"/>
      <c r="D741" s="59"/>
      <c r="E741" s="59"/>
      <c r="F741" s="10"/>
      <c r="G741" s="10"/>
      <c r="H741" s="60"/>
      <c r="I741" s="10"/>
      <c r="J741" s="60"/>
      <c r="K741" s="6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.75" customHeight="1">
      <c r="A742" s="10"/>
      <c r="B742" s="58"/>
      <c r="C742" s="41"/>
      <c r="D742" s="59"/>
      <c r="E742" s="59"/>
      <c r="F742" s="10"/>
      <c r="G742" s="10"/>
      <c r="H742" s="60"/>
      <c r="I742" s="10"/>
      <c r="J742" s="60"/>
      <c r="K742" s="6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.75" customHeight="1">
      <c r="A743" s="10"/>
      <c r="B743" s="58"/>
      <c r="C743" s="41"/>
      <c r="D743" s="59"/>
      <c r="E743" s="59"/>
      <c r="F743" s="10"/>
      <c r="G743" s="10"/>
      <c r="H743" s="60"/>
      <c r="I743" s="10"/>
      <c r="J743" s="60"/>
      <c r="K743" s="6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.75" customHeight="1">
      <c r="A744" s="10"/>
      <c r="B744" s="58"/>
      <c r="C744" s="41"/>
      <c r="D744" s="59"/>
      <c r="E744" s="59"/>
      <c r="F744" s="10"/>
      <c r="G744" s="10"/>
      <c r="H744" s="60"/>
      <c r="I744" s="10"/>
      <c r="J744" s="60"/>
      <c r="K744" s="6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.75" customHeight="1">
      <c r="A745" s="10"/>
      <c r="B745" s="58"/>
      <c r="C745" s="41"/>
      <c r="D745" s="59"/>
      <c r="E745" s="59"/>
      <c r="F745" s="10"/>
      <c r="G745" s="10"/>
      <c r="H745" s="60"/>
      <c r="I745" s="10"/>
      <c r="J745" s="60"/>
      <c r="K745" s="6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.75" customHeight="1">
      <c r="A746" s="10"/>
      <c r="B746" s="58"/>
      <c r="C746" s="41"/>
      <c r="D746" s="59"/>
      <c r="E746" s="59"/>
      <c r="F746" s="10"/>
      <c r="G746" s="10"/>
      <c r="H746" s="60"/>
      <c r="I746" s="10"/>
      <c r="J746" s="60"/>
      <c r="K746" s="6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.75" customHeight="1">
      <c r="A747" s="10"/>
      <c r="B747" s="58"/>
      <c r="C747" s="41"/>
      <c r="D747" s="59"/>
      <c r="E747" s="59"/>
      <c r="F747" s="10"/>
      <c r="G747" s="10"/>
      <c r="H747" s="60"/>
      <c r="I747" s="10"/>
      <c r="J747" s="60"/>
      <c r="K747" s="6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.75" customHeight="1">
      <c r="A748" s="10"/>
      <c r="B748" s="58"/>
      <c r="C748" s="41"/>
      <c r="D748" s="59"/>
      <c r="E748" s="59"/>
      <c r="F748" s="10"/>
      <c r="G748" s="10"/>
      <c r="H748" s="60"/>
      <c r="I748" s="10"/>
      <c r="J748" s="60"/>
      <c r="K748" s="6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.75" customHeight="1">
      <c r="A749" s="10"/>
      <c r="B749" s="58"/>
      <c r="C749" s="41"/>
      <c r="D749" s="59"/>
      <c r="E749" s="59"/>
      <c r="F749" s="10"/>
      <c r="G749" s="10"/>
      <c r="H749" s="60"/>
      <c r="I749" s="10"/>
      <c r="J749" s="60"/>
      <c r="K749" s="6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.75" customHeight="1">
      <c r="A750" s="10"/>
      <c r="B750" s="58"/>
      <c r="C750" s="41"/>
      <c r="D750" s="59"/>
      <c r="E750" s="59"/>
      <c r="F750" s="10"/>
      <c r="G750" s="10"/>
      <c r="H750" s="60"/>
      <c r="I750" s="10"/>
      <c r="J750" s="60"/>
      <c r="K750" s="6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.75" customHeight="1">
      <c r="A751" s="10"/>
      <c r="B751" s="58"/>
      <c r="C751" s="41"/>
      <c r="D751" s="59"/>
      <c r="E751" s="59"/>
      <c r="F751" s="10"/>
      <c r="G751" s="10"/>
      <c r="H751" s="60"/>
      <c r="I751" s="10"/>
      <c r="J751" s="60"/>
      <c r="K751" s="6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.75" customHeight="1">
      <c r="A752" s="10"/>
      <c r="B752" s="58"/>
      <c r="C752" s="41"/>
      <c r="D752" s="59"/>
      <c r="E752" s="59"/>
      <c r="F752" s="10"/>
      <c r="G752" s="10"/>
      <c r="H752" s="60"/>
      <c r="I752" s="10"/>
      <c r="J752" s="60"/>
      <c r="K752" s="6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.75" customHeight="1">
      <c r="A753" s="10"/>
      <c r="B753" s="58"/>
      <c r="C753" s="41"/>
      <c r="D753" s="59"/>
      <c r="E753" s="59"/>
      <c r="F753" s="10"/>
      <c r="G753" s="10"/>
      <c r="H753" s="60"/>
      <c r="I753" s="10"/>
      <c r="J753" s="60"/>
      <c r="K753" s="6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.75" customHeight="1">
      <c r="A754" s="10"/>
      <c r="B754" s="58"/>
      <c r="C754" s="41"/>
      <c r="D754" s="59"/>
      <c r="E754" s="59"/>
      <c r="F754" s="10"/>
      <c r="G754" s="10"/>
      <c r="H754" s="60"/>
      <c r="I754" s="10"/>
      <c r="J754" s="60"/>
      <c r="K754" s="6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.75" customHeight="1">
      <c r="A755" s="10"/>
      <c r="B755" s="58"/>
      <c r="C755" s="41"/>
      <c r="D755" s="59"/>
      <c r="E755" s="59"/>
      <c r="F755" s="10"/>
      <c r="G755" s="10"/>
      <c r="H755" s="60"/>
      <c r="I755" s="10"/>
      <c r="J755" s="60"/>
      <c r="K755" s="6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.75" customHeight="1">
      <c r="A756" s="10"/>
      <c r="B756" s="58"/>
      <c r="C756" s="41"/>
      <c r="D756" s="59"/>
      <c r="E756" s="59"/>
      <c r="F756" s="10"/>
      <c r="G756" s="10"/>
      <c r="H756" s="60"/>
      <c r="I756" s="10"/>
      <c r="J756" s="60"/>
      <c r="K756" s="6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.75" customHeight="1">
      <c r="A757" s="10"/>
      <c r="B757" s="58"/>
      <c r="C757" s="41"/>
      <c r="D757" s="59"/>
      <c r="E757" s="59"/>
      <c r="F757" s="10"/>
      <c r="G757" s="10"/>
      <c r="H757" s="60"/>
      <c r="I757" s="10"/>
      <c r="J757" s="60"/>
      <c r="K757" s="6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.75" customHeight="1">
      <c r="A758" s="10"/>
      <c r="B758" s="58"/>
      <c r="C758" s="41"/>
      <c r="D758" s="59"/>
      <c r="E758" s="59"/>
      <c r="F758" s="10"/>
      <c r="G758" s="10"/>
      <c r="H758" s="60"/>
      <c r="I758" s="10"/>
      <c r="J758" s="60"/>
      <c r="K758" s="6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.75" customHeight="1">
      <c r="A759" s="10"/>
      <c r="B759" s="58"/>
      <c r="C759" s="41"/>
      <c r="D759" s="59"/>
      <c r="E759" s="59"/>
      <c r="F759" s="10"/>
      <c r="G759" s="10"/>
      <c r="H759" s="60"/>
      <c r="I759" s="10"/>
      <c r="J759" s="60"/>
      <c r="K759" s="6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.75" customHeight="1">
      <c r="A760" s="10"/>
      <c r="B760" s="58"/>
      <c r="C760" s="41"/>
      <c r="D760" s="59"/>
      <c r="E760" s="59"/>
      <c r="F760" s="10"/>
      <c r="G760" s="10"/>
      <c r="H760" s="60"/>
      <c r="I760" s="10"/>
      <c r="J760" s="60"/>
      <c r="K760" s="6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.75" customHeight="1">
      <c r="A761" s="10"/>
      <c r="B761" s="58"/>
      <c r="C761" s="41"/>
      <c r="D761" s="59"/>
      <c r="E761" s="59"/>
      <c r="F761" s="10"/>
      <c r="G761" s="10"/>
      <c r="H761" s="60"/>
      <c r="I761" s="10"/>
      <c r="J761" s="60"/>
      <c r="K761" s="6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.75" customHeight="1">
      <c r="A762" s="10"/>
      <c r="B762" s="58"/>
      <c r="C762" s="41"/>
      <c r="D762" s="59"/>
      <c r="E762" s="59"/>
      <c r="F762" s="10"/>
      <c r="G762" s="10"/>
      <c r="H762" s="60"/>
      <c r="I762" s="10"/>
      <c r="J762" s="60"/>
      <c r="K762" s="6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.75" customHeight="1">
      <c r="A763" s="10"/>
      <c r="B763" s="58"/>
      <c r="C763" s="41"/>
      <c r="D763" s="59"/>
      <c r="E763" s="59"/>
      <c r="F763" s="10"/>
      <c r="G763" s="10"/>
      <c r="H763" s="60"/>
      <c r="I763" s="10"/>
      <c r="J763" s="60"/>
      <c r="K763" s="6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.75" customHeight="1">
      <c r="A764" s="10"/>
      <c r="B764" s="58"/>
      <c r="C764" s="41"/>
      <c r="D764" s="59"/>
      <c r="E764" s="59"/>
      <c r="F764" s="10"/>
      <c r="G764" s="10"/>
      <c r="H764" s="60"/>
      <c r="I764" s="10"/>
      <c r="J764" s="60"/>
      <c r="K764" s="6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.75" customHeight="1">
      <c r="A765" s="10"/>
      <c r="B765" s="58"/>
      <c r="C765" s="41"/>
      <c r="D765" s="59"/>
      <c r="E765" s="59"/>
      <c r="F765" s="10"/>
      <c r="G765" s="10"/>
      <c r="H765" s="60"/>
      <c r="I765" s="10"/>
      <c r="J765" s="60"/>
      <c r="K765" s="6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.75" customHeight="1">
      <c r="A766" s="10"/>
      <c r="B766" s="58"/>
      <c r="C766" s="41"/>
      <c r="D766" s="59"/>
      <c r="E766" s="59"/>
      <c r="F766" s="10"/>
      <c r="G766" s="10"/>
      <c r="H766" s="60"/>
      <c r="I766" s="10"/>
      <c r="J766" s="60"/>
      <c r="K766" s="6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.75" customHeight="1">
      <c r="A767" s="10"/>
      <c r="B767" s="58"/>
      <c r="C767" s="41"/>
      <c r="D767" s="59"/>
      <c r="E767" s="59"/>
      <c r="F767" s="10"/>
      <c r="G767" s="10"/>
      <c r="H767" s="60"/>
      <c r="I767" s="10"/>
      <c r="J767" s="60"/>
      <c r="K767" s="6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.75" customHeight="1">
      <c r="A768" s="10"/>
      <c r="B768" s="58"/>
      <c r="C768" s="41"/>
      <c r="D768" s="59"/>
      <c r="E768" s="59"/>
      <c r="F768" s="10"/>
      <c r="G768" s="10"/>
      <c r="H768" s="60"/>
      <c r="I768" s="10"/>
      <c r="J768" s="60"/>
      <c r="K768" s="6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.75" customHeight="1">
      <c r="A769" s="10"/>
      <c r="B769" s="58"/>
      <c r="C769" s="41"/>
      <c r="D769" s="59"/>
      <c r="E769" s="59"/>
      <c r="F769" s="10"/>
      <c r="G769" s="10"/>
      <c r="H769" s="60"/>
      <c r="I769" s="10"/>
      <c r="J769" s="60"/>
      <c r="K769" s="6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.75" customHeight="1">
      <c r="A770" s="10"/>
      <c r="B770" s="58"/>
      <c r="C770" s="41"/>
      <c r="D770" s="59"/>
      <c r="E770" s="59"/>
      <c r="F770" s="10"/>
      <c r="G770" s="10"/>
      <c r="H770" s="60"/>
      <c r="I770" s="10"/>
      <c r="J770" s="60"/>
      <c r="K770" s="6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.75" customHeight="1">
      <c r="A771" s="10"/>
      <c r="B771" s="58"/>
      <c r="C771" s="41"/>
      <c r="D771" s="59"/>
      <c r="E771" s="59"/>
      <c r="F771" s="10"/>
      <c r="G771" s="10"/>
      <c r="H771" s="60"/>
      <c r="I771" s="10"/>
      <c r="J771" s="60"/>
      <c r="K771" s="6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.75" customHeight="1">
      <c r="A772" s="10"/>
      <c r="B772" s="58"/>
      <c r="C772" s="41"/>
      <c r="D772" s="59"/>
      <c r="E772" s="59"/>
      <c r="F772" s="10"/>
      <c r="G772" s="10"/>
      <c r="H772" s="60"/>
      <c r="I772" s="10"/>
      <c r="J772" s="60"/>
      <c r="K772" s="6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.75" customHeight="1">
      <c r="A773" s="10"/>
      <c r="B773" s="58"/>
      <c r="C773" s="41"/>
      <c r="D773" s="59"/>
      <c r="E773" s="59"/>
      <c r="F773" s="10"/>
      <c r="G773" s="10"/>
      <c r="H773" s="60"/>
      <c r="I773" s="10"/>
      <c r="J773" s="60"/>
      <c r="K773" s="6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.75" customHeight="1">
      <c r="A774" s="10"/>
      <c r="B774" s="58"/>
      <c r="C774" s="41"/>
      <c r="D774" s="59"/>
      <c r="E774" s="59"/>
      <c r="F774" s="10"/>
      <c r="G774" s="10"/>
      <c r="H774" s="60"/>
      <c r="I774" s="10"/>
      <c r="J774" s="60"/>
      <c r="K774" s="6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.75" customHeight="1">
      <c r="A775" s="10"/>
      <c r="B775" s="58"/>
      <c r="C775" s="41"/>
      <c r="D775" s="59"/>
      <c r="E775" s="59"/>
      <c r="F775" s="10"/>
      <c r="G775" s="10"/>
      <c r="H775" s="60"/>
      <c r="I775" s="10"/>
      <c r="J775" s="60"/>
      <c r="K775" s="6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.75" customHeight="1">
      <c r="A776" s="10"/>
      <c r="B776" s="58"/>
      <c r="C776" s="41"/>
      <c r="D776" s="59"/>
      <c r="E776" s="59"/>
      <c r="F776" s="10"/>
      <c r="G776" s="10"/>
      <c r="H776" s="60"/>
      <c r="I776" s="10"/>
      <c r="J776" s="60"/>
      <c r="K776" s="6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.75" customHeight="1">
      <c r="A777" s="10"/>
      <c r="B777" s="58"/>
      <c r="C777" s="41"/>
      <c r="D777" s="59"/>
      <c r="E777" s="59"/>
      <c r="F777" s="10"/>
      <c r="G777" s="10"/>
      <c r="H777" s="60"/>
      <c r="I777" s="10"/>
      <c r="J777" s="60"/>
      <c r="K777" s="6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.75" customHeight="1">
      <c r="A778" s="10"/>
      <c r="B778" s="58"/>
      <c r="C778" s="41"/>
      <c r="D778" s="59"/>
      <c r="E778" s="59"/>
      <c r="F778" s="10"/>
      <c r="G778" s="10"/>
      <c r="H778" s="60"/>
      <c r="I778" s="10"/>
      <c r="J778" s="60"/>
      <c r="K778" s="6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.75" customHeight="1">
      <c r="A779" s="10"/>
      <c r="B779" s="58"/>
      <c r="C779" s="41"/>
      <c r="D779" s="59"/>
      <c r="E779" s="59"/>
      <c r="F779" s="10"/>
      <c r="G779" s="10"/>
      <c r="H779" s="60"/>
      <c r="I779" s="10"/>
      <c r="J779" s="60"/>
      <c r="K779" s="6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.75" customHeight="1">
      <c r="A780" s="10"/>
      <c r="B780" s="58"/>
      <c r="C780" s="41"/>
      <c r="D780" s="59"/>
      <c r="E780" s="59"/>
      <c r="F780" s="10"/>
      <c r="G780" s="10"/>
      <c r="H780" s="60"/>
      <c r="I780" s="10"/>
      <c r="J780" s="60"/>
      <c r="K780" s="6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.75" customHeight="1">
      <c r="A781" s="10"/>
      <c r="B781" s="58"/>
      <c r="C781" s="41"/>
      <c r="D781" s="59"/>
      <c r="E781" s="59"/>
      <c r="F781" s="10"/>
      <c r="G781" s="10"/>
      <c r="H781" s="60"/>
      <c r="I781" s="10"/>
      <c r="J781" s="60"/>
      <c r="K781" s="6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.75" customHeight="1">
      <c r="A782" s="10"/>
      <c r="B782" s="58"/>
      <c r="C782" s="41"/>
      <c r="D782" s="59"/>
      <c r="E782" s="59"/>
      <c r="F782" s="10"/>
      <c r="G782" s="10"/>
      <c r="H782" s="60"/>
      <c r="I782" s="10"/>
      <c r="J782" s="60"/>
      <c r="K782" s="6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.75" customHeight="1">
      <c r="A783" s="10"/>
      <c r="B783" s="58"/>
      <c r="C783" s="41"/>
      <c r="D783" s="59"/>
      <c r="E783" s="59"/>
      <c r="F783" s="10"/>
      <c r="G783" s="10"/>
      <c r="H783" s="60"/>
      <c r="I783" s="10"/>
      <c r="J783" s="60"/>
      <c r="K783" s="6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.75" customHeight="1">
      <c r="A784" s="10"/>
      <c r="B784" s="58"/>
      <c r="C784" s="41"/>
      <c r="D784" s="59"/>
      <c r="E784" s="59"/>
      <c r="F784" s="10"/>
      <c r="G784" s="10"/>
      <c r="H784" s="60"/>
      <c r="I784" s="10"/>
      <c r="J784" s="60"/>
      <c r="K784" s="6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.75" customHeight="1">
      <c r="A785" s="10"/>
      <c r="B785" s="58"/>
      <c r="C785" s="41"/>
      <c r="D785" s="59"/>
      <c r="E785" s="59"/>
      <c r="F785" s="10"/>
      <c r="G785" s="10"/>
      <c r="H785" s="60"/>
      <c r="I785" s="10"/>
      <c r="J785" s="60"/>
      <c r="K785" s="6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.75" customHeight="1">
      <c r="A786" s="10"/>
      <c r="B786" s="58"/>
      <c r="C786" s="41"/>
      <c r="D786" s="59"/>
      <c r="E786" s="59"/>
      <c r="F786" s="10"/>
      <c r="G786" s="10"/>
      <c r="H786" s="60"/>
      <c r="I786" s="10"/>
      <c r="J786" s="60"/>
      <c r="K786" s="6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.75" customHeight="1">
      <c r="A787" s="10"/>
      <c r="B787" s="58"/>
      <c r="C787" s="41"/>
      <c r="D787" s="59"/>
      <c r="E787" s="59"/>
      <c r="F787" s="10"/>
      <c r="G787" s="10"/>
      <c r="H787" s="60"/>
      <c r="I787" s="10"/>
      <c r="J787" s="60"/>
      <c r="K787" s="6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.75" customHeight="1">
      <c r="A788" s="10"/>
      <c r="B788" s="58"/>
      <c r="C788" s="41"/>
      <c r="D788" s="59"/>
      <c r="E788" s="59"/>
      <c r="F788" s="10"/>
      <c r="G788" s="10"/>
      <c r="H788" s="60"/>
      <c r="I788" s="10"/>
      <c r="J788" s="60"/>
      <c r="K788" s="6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.75" customHeight="1">
      <c r="A789" s="10"/>
      <c r="B789" s="58"/>
      <c r="C789" s="41"/>
      <c r="D789" s="59"/>
      <c r="E789" s="59"/>
      <c r="F789" s="10"/>
      <c r="G789" s="10"/>
      <c r="H789" s="60"/>
      <c r="I789" s="10"/>
      <c r="J789" s="60"/>
      <c r="K789" s="6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.75" customHeight="1">
      <c r="A790" s="10"/>
      <c r="B790" s="58"/>
      <c r="C790" s="41"/>
      <c r="D790" s="59"/>
      <c r="E790" s="59"/>
      <c r="F790" s="10"/>
      <c r="G790" s="10"/>
      <c r="H790" s="60"/>
      <c r="I790" s="10"/>
      <c r="J790" s="60"/>
      <c r="K790" s="6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.75" customHeight="1">
      <c r="A791" s="10"/>
      <c r="B791" s="58"/>
      <c r="C791" s="41"/>
      <c r="D791" s="59"/>
      <c r="E791" s="59"/>
      <c r="F791" s="10"/>
      <c r="G791" s="10"/>
      <c r="H791" s="60"/>
      <c r="I791" s="10"/>
      <c r="J791" s="60"/>
      <c r="K791" s="6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.75" customHeight="1">
      <c r="A792" s="10"/>
      <c r="B792" s="58"/>
      <c r="C792" s="41"/>
      <c r="D792" s="59"/>
      <c r="E792" s="59"/>
      <c r="F792" s="10"/>
      <c r="G792" s="10"/>
      <c r="H792" s="60"/>
      <c r="I792" s="10"/>
      <c r="J792" s="60"/>
      <c r="K792" s="6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.75" customHeight="1">
      <c r="A793" s="10"/>
      <c r="B793" s="58"/>
      <c r="C793" s="41"/>
      <c r="D793" s="59"/>
      <c r="E793" s="59"/>
      <c r="F793" s="10"/>
      <c r="G793" s="10"/>
      <c r="H793" s="60"/>
      <c r="I793" s="10"/>
      <c r="J793" s="60"/>
      <c r="K793" s="6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.75" customHeight="1">
      <c r="A794" s="10"/>
      <c r="B794" s="58"/>
      <c r="C794" s="41"/>
      <c r="D794" s="59"/>
      <c r="E794" s="59"/>
      <c r="F794" s="10"/>
      <c r="G794" s="10"/>
      <c r="H794" s="60"/>
      <c r="I794" s="10"/>
      <c r="J794" s="60"/>
      <c r="K794" s="6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.75" customHeight="1">
      <c r="A795" s="10"/>
      <c r="B795" s="58"/>
      <c r="C795" s="41"/>
      <c r="D795" s="59"/>
      <c r="E795" s="59"/>
      <c r="F795" s="10"/>
      <c r="G795" s="10"/>
      <c r="H795" s="60"/>
      <c r="I795" s="10"/>
      <c r="J795" s="60"/>
      <c r="K795" s="6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.75" customHeight="1">
      <c r="A796" s="10"/>
      <c r="B796" s="58"/>
      <c r="C796" s="41"/>
      <c r="D796" s="59"/>
      <c r="E796" s="59"/>
      <c r="F796" s="10"/>
      <c r="G796" s="10"/>
      <c r="H796" s="60"/>
      <c r="I796" s="10"/>
      <c r="J796" s="60"/>
      <c r="K796" s="6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.75" customHeight="1">
      <c r="A797" s="10"/>
      <c r="B797" s="58"/>
      <c r="C797" s="41"/>
      <c r="D797" s="59"/>
      <c r="E797" s="59"/>
      <c r="F797" s="10"/>
      <c r="G797" s="10"/>
      <c r="H797" s="60"/>
      <c r="I797" s="10"/>
      <c r="J797" s="60"/>
      <c r="K797" s="6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.75" customHeight="1">
      <c r="A798" s="10"/>
      <c r="B798" s="58"/>
      <c r="C798" s="41"/>
      <c r="D798" s="59"/>
      <c r="E798" s="59"/>
      <c r="F798" s="10"/>
      <c r="G798" s="10"/>
      <c r="H798" s="60"/>
      <c r="I798" s="10"/>
      <c r="J798" s="60"/>
      <c r="K798" s="6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.75" customHeight="1">
      <c r="A799" s="10"/>
      <c r="B799" s="58"/>
      <c r="C799" s="41"/>
      <c r="D799" s="59"/>
      <c r="E799" s="59"/>
      <c r="F799" s="10"/>
      <c r="G799" s="10"/>
      <c r="H799" s="60"/>
      <c r="I799" s="10"/>
      <c r="J799" s="60"/>
      <c r="K799" s="6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.75" customHeight="1">
      <c r="A800" s="10"/>
      <c r="B800" s="58"/>
      <c r="C800" s="41"/>
      <c r="D800" s="59"/>
      <c r="E800" s="59"/>
      <c r="F800" s="10"/>
      <c r="G800" s="10"/>
      <c r="H800" s="60"/>
      <c r="I800" s="10"/>
      <c r="J800" s="60"/>
      <c r="K800" s="6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.75" customHeight="1">
      <c r="A801" s="10"/>
      <c r="B801" s="58"/>
      <c r="C801" s="41"/>
      <c r="D801" s="59"/>
      <c r="E801" s="59"/>
      <c r="F801" s="10"/>
      <c r="G801" s="10"/>
      <c r="H801" s="60"/>
      <c r="I801" s="10"/>
      <c r="J801" s="60"/>
      <c r="K801" s="6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.75" customHeight="1">
      <c r="A802" s="10"/>
      <c r="B802" s="58"/>
      <c r="C802" s="41"/>
      <c r="D802" s="59"/>
      <c r="E802" s="59"/>
      <c r="F802" s="10"/>
      <c r="G802" s="10"/>
      <c r="H802" s="60"/>
      <c r="I802" s="10"/>
      <c r="J802" s="60"/>
      <c r="K802" s="6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.75" customHeight="1">
      <c r="A803" s="10"/>
      <c r="B803" s="58"/>
      <c r="C803" s="41"/>
      <c r="D803" s="59"/>
      <c r="E803" s="59"/>
      <c r="F803" s="10"/>
      <c r="G803" s="10"/>
      <c r="H803" s="60"/>
      <c r="I803" s="10"/>
      <c r="J803" s="60"/>
      <c r="K803" s="6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.75" customHeight="1">
      <c r="A804" s="10"/>
      <c r="B804" s="58"/>
      <c r="C804" s="41"/>
      <c r="D804" s="59"/>
      <c r="E804" s="59"/>
      <c r="F804" s="10"/>
      <c r="G804" s="10"/>
      <c r="H804" s="60"/>
      <c r="I804" s="10"/>
      <c r="J804" s="60"/>
      <c r="K804" s="6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.75" customHeight="1">
      <c r="A805" s="10"/>
      <c r="B805" s="58"/>
      <c r="C805" s="41"/>
      <c r="D805" s="59"/>
      <c r="E805" s="59"/>
      <c r="F805" s="10"/>
      <c r="G805" s="10"/>
      <c r="H805" s="60"/>
      <c r="I805" s="10"/>
      <c r="J805" s="60"/>
      <c r="K805" s="6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.75" customHeight="1">
      <c r="A806" s="10"/>
      <c r="B806" s="58"/>
      <c r="C806" s="41"/>
      <c r="D806" s="59"/>
      <c r="E806" s="59"/>
      <c r="F806" s="10"/>
      <c r="G806" s="10"/>
      <c r="H806" s="60"/>
      <c r="I806" s="10"/>
      <c r="J806" s="60"/>
      <c r="K806" s="6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.75" customHeight="1">
      <c r="A807" s="10"/>
      <c r="B807" s="58"/>
      <c r="C807" s="41"/>
      <c r="D807" s="59"/>
      <c r="E807" s="59"/>
      <c r="F807" s="10"/>
      <c r="G807" s="10"/>
      <c r="H807" s="60"/>
      <c r="I807" s="10"/>
      <c r="J807" s="60"/>
      <c r="K807" s="6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.75" customHeight="1">
      <c r="A808" s="10"/>
      <c r="B808" s="58"/>
      <c r="C808" s="41"/>
      <c r="D808" s="59"/>
      <c r="E808" s="59"/>
      <c r="F808" s="10"/>
      <c r="G808" s="10"/>
      <c r="H808" s="60"/>
      <c r="I808" s="10"/>
      <c r="J808" s="60"/>
      <c r="K808" s="6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.75" customHeight="1">
      <c r="A809" s="10"/>
      <c r="B809" s="58"/>
      <c r="C809" s="41"/>
      <c r="D809" s="59"/>
      <c r="E809" s="59"/>
      <c r="F809" s="10"/>
      <c r="G809" s="10"/>
      <c r="H809" s="60"/>
      <c r="I809" s="10"/>
      <c r="J809" s="60"/>
      <c r="K809" s="6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.75" customHeight="1">
      <c r="A810" s="10"/>
      <c r="B810" s="58"/>
      <c r="C810" s="41"/>
      <c r="D810" s="59"/>
      <c r="E810" s="59"/>
      <c r="F810" s="10"/>
      <c r="G810" s="10"/>
      <c r="H810" s="60"/>
      <c r="I810" s="10"/>
      <c r="J810" s="60"/>
      <c r="K810" s="6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.75" customHeight="1">
      <c r="A811" s="10"/>
      <c r="B811" s="58"/>
      <c r="C811" s="41"/>
      <c r="D811" s="59"/>
      <c r="E811" s="59"/>
      <c r="F811" s="10"/>
      <c r="G811" s="10"/>
      <c r="H811" s="60"/>
      <c r="I811" s="10"/>
      <c r="J811" s="60"/>
      <c r="K811" s="6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.75" customHeight="1">
      <c r="A812" s="10"/>
      <c r="B812" s="58"/>
      <c r="C812" s="41"/>
      <c r="D812" s="59"/>
      <c r="E812" s="59"/>
      <c r="F812" s="10"/>
      <c r="G812" s="10"/>
      <c r="H812" s="60"/>
      <c r="I812" s="10"/>
      <c r="J812" s="60"/>
      <c r="K812" s="6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.75" customHeight="1">
      <c r="A813" s="10"/>
      <c r="B813" s="58"/>
      <c r="C813" s="41"/>
      <c r="D813" s="59"/>
      <c r="E813" s="59"/>
      <c r="F813" s="10"/>
      <c r="G813" s="10"/>
      <c r="H813" s="60"/>
      <c r="I813" s="10"/>
      <c r="J813" s="60"/>
      <c r="K813" s="6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.75" customHeight="1">
      <c r="A814" s="10"/>
      <c r="B814" s="58"/>
      <c r="C814" s="41"/>
      <c r="D814" s="59"/>
      <c r="E814" s="59"/>
      <c r="F814" s="10"/>
      <c r="G814" s="10"/>
      <c r="H814" s="60"/>
      <c r="I814" s="10"/>
      <c r="J814" s="60"/>
      <c r="K814" s="6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.75" customHeight="1">
      <c r="A815" s="10"/>
      <c r="B815" s="58"/>
      <c r="C815" s="41"/>
      <c r="D815" s="59"/>
      <c r="E815" s="59"/>
      <c r="F815" s="10"/>
      <c r="G815" s="10"/>
      <c r="H815" s="60"/>
      <c r="I815" s="10"/>
      <c r="J815" s="60"/>
      <c r="K815" s="6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.75" customHeight="1">
      <c r="A816" s="10"/>
      <c r="B816" s="58"/>
      <c r="C816" s="41"/>
      <c r="D816" s="59"/>
      <c r="E816" s="59"/>
      <c r="F816" s="10"/>
      <c r="G816" s="10"/>
      <c r="H816" s="60"/>
      <c r="I816" s="10"/>
      <c r="J816" s="60"/>
      <c r="K816" s="6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.75" customHeight="1">
      <c r="A817" s="10"/>
      <c r="B817" s="58"/>
      <c r="C817" s="41"/>
      <c r="D817" s="59"/>
      <c r="E817" s="59"/>
      <c r="F817" s="10"/>
      <c r="G817" s="10"/>
      <c r="H817" s="60"/>
      <c r="I817" s="10"/>
      <c r="J817" s="60"/>
      <c r="K817" s="6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.75" customHeight="1">
      <c r="A818" s="10"/>
      <c r="B818" s="58"/>
      <c r="C818" s="41"/>
      <c r="D818" s="59"/>
      <c r="E818" s="59"/>
      <c r="F818" s="10"/>
      <c r="G818" s="10"/>
      <c r="H818" s="60"/>
      <c r="I818" s="10"/>
      <c r="J818" s="60"/>
      <c r="K818" s="6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.75" customHeight="1">
      <c r="A819" s="10"/>
      <c r="B819" s="58"/>
      <c r="C819" s="41"/>
      <c r="D819" s="59"/>
      <c r="E819" s="59"/>
      <c r="F819" s="10"/>
      <c r="G819" s="10"/>
      <c r="H819" s="60"/>
      <c r="I819" s="10"/>
      <c r="J819" s="60"/>
      <c r="K819" s="6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.75" customHeight="1">
      <c r="A820" s="10"/>
      <c r="B820" s="58"/>
      <c r="C820" s="41"/>
      <c r="D820" s="59"/>
      <c r="E820" s="59"/>
      <c r="F820" s="10"/>
      <c r="G820" s="10"/>
      <c r="H820" s="60"/>
      <c r="I820" s="10"/>
      <c r="J820" s="60"/>
      <c r="K820" s="6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.75" customHeight="1">
      <c r="A821" s="10"/>
      <c r="B821" s="58"/>
      <c r="C821" s="41"/>
      <c r="D821" s="59"/>
      <c r="E821" s="59"/>
      <c r="F821" s="10"/>
      <c r="G821" s="10"/>
      <c r="H821" s="60"/>
      <c r="I821" s="10"/>
      <c r="J821" s="60"/>
      <c r="K821" s="6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.75" customHeight="1">
      <c r="A822" s="10"/>
      <c r="B822" s="58"/>
      <c r="C822" s="41"/>
      <c r="D822" s="59"/>
      <c r="E822" s="59"/>
      <c r="F822" s="10"/>
      <c r="G822" s="10"/>
      <c r="H822" s="60"/>
      <c r="I822" s="10"/>
      <c r="J822" s="60"/>
      <c r="K822" s="6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.75" customHeight="1">
      <c r="A823" s="10"/>
      <c r="B823" s="58"/>
      <c r="C823" s="41"/>
      <c r="D823" s="59"/>
      <c r="E823" s="59"/>
      <c r="F823" s="10"/>
      <c r="G823" s="10"/>
      <c r="H823" s="60"/>
      <c r="I823" s="10"/>
      <c r="J823" s="60"/>
      <c r="K823" s="6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.75" customHeight="1">
      <c r="A824" s="10"/>
      <c r="B824" s="58"/>
      <c r="C824" s="41"/>
      <c r="D824" s="59"/>
      <c r="E824" s="59"/>
      <c r="F824" s="10"/>
      <c r="G824" s="10"/>
      <c r="H824" s="60"/>
      <c r="I824" s="10"/>
      <c r="J824" s="60"/>
      <c r="K824" s="6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.75" customHeight="1">
      <c r="A825" s="10"/>
      <c r="B825" s="58"/>
      <c r="C825" s="41"/>
      <c r="D825" s="59"/>
      <c r="E825" s="59"/>
      <c r="F825" s="10"/>
      <c r="G825" s="10"/>
      <c r="H825" s="60"/>
      <c r="I825" s="10"/>
      <c r="J825" s="60"/>
      <c r="K825" s="6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.75" customHeight="1">
      <c r="A826" s="10"/>
      <c r="B826" s="58"/>
      <c r="C826" s="41"/>
      <c r="D826" s="59"/>
      <c r="E826" s="59"/>
      <c r="F826" s="10"/>
      <c r="G826" s="10"/>
      <c r="H826" s="60"/>
      <c r="I826" s="10"/>
      <c r="J826" s="60"/>
      <c r="K826" s="6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.75" customHeight="1">
      <c r="A827" s="10"/>
      <c r="B827" s="58"/>
      <c r="C827" s="41"/>
      <c r="D827" s="59"/>
      <c r="E827" s="59"/>
      <c r="F827" s="10"/>
      <c r="G827" s="10"/>
      <c r="H827" s="60"/>
      <c r="I827" s="10"/>
      <c r="J827" s="60"/>
      <c r="K827" s="6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.75" customHeight="1">
      <c r="A828" s="10"/>
      <c r="B828" s="58"/>
      <c r="C828" s="41"/>
      <c r="D828" s="59"/>
      <c r="E828" s="59"/>
      <c r="F828" s="10"/>
      <c r="G828" s="10"/>
      <c r="H828" s="60"/>
      <c r="I828" s="10"/>
      <c r="J828" s="60"/>
      <c r="K828" s="6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.75" customHeight="1">
      <c r="A829" s="10"/>
      <c r="B829" s="58"/>
      <c r="C829" s="41"/>
      <c r="D829" s="59"/>
      <c r="E829" s="59"/>
      <c r="F829" s="10"/>
      <c r="G829" s="10"/>
      <c r="H829" s="60"/>
      <c r="I829" s="10"/>
      <c r="J829" s="60"/>
      <c r="K829" s="6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.75" customHeight="1">
      <c r="A830" s="10"/>
      <c r="B830" s="58"/>
      <c r="C830" s="41"/>
      <c r="D830" s="59"/>
      <c r="E830" s="59"/>
      <c r="F830" s="10"/>
      <c r="G830" s="10"/>
      <c r="H830" s="60"/>
      <c r="I830" s="10"/>
      <c r="J830" s="60"/>
      <c r="K830" s="6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.75" customHeight="1">
      <c r="A831" s="10"/>
      <c r="B831" s="58"/>
      <c r="C831" s="41"/>
      <c r="D831" s="59"/>
      <c r="E831" s="59"/>
      <c r="F831" s="10"/>
      <c r="G831" s="10"/>
      <c r="H831" s="60"/>
      <c r="I831" s="10"/>
      <c r="J831" s="60"/>
      <c r="K831" s="6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.75" customHeight="1">
      <c r="A832" s="10"/>
      <c r="B832" s="58"/>
      <c r="C832" s="41"/>
      <c r="D832" s="59"/>
      <c r="E832" s="59"/>
      <c r="F832" s="10"/>
      <c r="G832" s="10"/>
      <c r="H832" s="60"/>
      <c r="I832" s="10"/>
      <c r="J832" s="60"/>
      <c r="K832" s="6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.75" customHeight="1">
      <c r="A833" s="10"/>
      <c r="B833" s="58"/>
      <c r="C833" s="41"/>
      <c r="D833" s="59"/>
      <c r="E833" s="59"/>
      <c r="F833" s="10"/>
      <c r="G833" s="10"/>
      <c r="H833" s="60"/>
      <c r="I833" s="10"/>
      <c r="J833" s="60"/>
      <c r="K833" s="6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.75" customHeight="1">
      <c r="A834" s="10"/>
      <c r="B834" s="58"/>
      <c r="C834" s="41"/>
      <c r="D834" s="59"/>
      <c r="E834" s="59"/>
      <c r="F834" s="10"/>
      <c r="G834" s="10"/>
      <c r="H834" s="60"/>
      <c r="I834" s="10"/>
      <c r="J834" s="60"/>
      <c r="K834" s="6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.75" customHeight="1">
      <c r="A835" s="10"/>
      <c r="B835" s="58"/>
      <c r="C835" s="41"/>
      <c r="D835" s="59"/>
      <c r="E835" s="59"/>
      <c r="F835" s="10"/>
      <c r="G835" s="10"/>
      <c r="H835" s="60"/>
      <c r="I835" s="10"/>
      <c r="J835" s="60"/>
      <c r="K835" s="6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.75" customHeight="1">
      <c r="A836" s="10"/>
      <c r="B836" s="58"/>
      <c r="C836" s="41"/>
      <c r="D836" s="59"/>
      <c r="E836" s="59"/>
      <c r="F836" s="10"/>
      <c r="G836" s="10"/>
      <c r="H836" s="60"/>
      <c r="I836" s="10"/>
      <c r="J836" s="60"/>
      <c r="K836" s="6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.75" customHeight="1">
      <c r="A837" s="10"/>
      <c r="B837" s="58"/>
      <c r="C837" s="41"/>
      <c r="D837" s="59"/>
      <c r="E837" s="59"/>
      <c r="F837" s="10"/>
      <c r="G837" s="10"/>
      <c r="H837" s="60"/>
      <c r="I837" s="10"/>
      <c r="J837" s="60"/>
      <c r="K837" s="6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.75" customHeight="1">
      <c r="A838" s="10"/>
      <c r="B838" s="58"/>
      <c r="C838" s="41"/>
      <c r="D838" s="59"/>
      <c r="E838" s="59"/>
      <c r="F838" s="10"/>
      <c r="G838" s="10"/>
      <c r="H838" s="60"/>
      <c r="I838" s="10"/>
      <c r="J838" s="60"/>
      <c r="K838" s="6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.75" customHeight="1">
      <c r="A839" s="10"/>
      <c r="B839" s="58"/>
      <c r="C839" s="41"/>
      <c r="D839" s="59"/>
      <c r="E839" s="59"/>
      <c r="F839" s="10"/>
      <c r="G839" s="10"/>
      <c r="H839" s="60"/>
      <c r="I839" s="10"/>
      <c r="J839" s="60"/>
      <c r="K839" s="6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.75" customHeight="1">
      <c r="A840" s="10"/>
      <c r="B840" s="58"/>
      <c r="C840" s="41"/>
      <c r="D840" s="59"/>
      <c r="E840" s="59"/>
      <c r="F840" s="10"/>
      <c r="G840" s="10"/>
      <c r="H840" s="60"/>
      <c r="I840" s="10"/>
      <c r="J840" s="60"/>
      <c r="K840" s="6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.75" customHeight="1">
      <c r="A841" s="10"/>
      <c r="B841" s="58"/>
      <c r="C841" s="41"/>
      <c r="D841" s="59"/>
      <c r="E841" s="59"/>
      <c r="F841" s="10"/>
      <c r="G841" s="10"/>
      <c r="H841" s="60"/>
      <c r="I841" s="10"/>
      <c r="J841" s="60"/>
      <c r="K841" s="6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.75" customHeight="1">
      <c r="A842" s="10"/>
      <c r="B842" s="58"/>
      <c r="C842" s="41"/>
      <c r="D842" s="59"/>
      <c r="E842" s="59"/>
      <c r="F842" s="10"/>
      <c r="G842" s="10"/>
      <c r="H842" s="60"/>
      <c r="I842" s="10"/>
      <c r="J842" s="60"/>
      <c r="K842" s="6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.75" customHeight="1">
      <c r="A843" s="10"/>
      <c r="B843" s="58"/>
      <c r="C843" s="41"/>
      <c r="D843" s="59"/>
      <c r="E843" s="59"/>
      <c r="F843" s="10"/>
      <c r="G843" s="10"/>
      <c r="H843" s="60"/>
      <c r="I843" s="10"/>
      <c r="J843" s="60"/>
      <c r="K843" s="6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.75" customHeight="1">
      <c r="A844" s="10"/>
      <c r="B844" s="58"/>
      <c r="C844" s="41"/>
      <c r="D844" s="59"/>
      <c r="E844" s="59"/>
      <c r="F844" s="10"/>
      <c r="G844" s="10"/>
      <c r="H844" s="60"/>
      <c r="I844" s="10"/>
      <c r="J844" s="60"/>
      <c r="K844" s="6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.75" customHeight="1">
      <c r="A845" s="10"/>
      <c r="B845" s="58"/>
      <c r="C845" s="41"/>
      <c r="D845" s="59"/>
      <c r="E845" s="59"/>
      <c r="F845" s="10"/>
      <c r="G845" s="10"/>
      <c r="H845" s="60"/>
      <c r="I845" s="10"/>
      <c r="J845" s="60"/>
      <c r="K845" s="6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.75" customHeight="1">
      <c r="A846" s="10"/>
      <c r="B846" s="58"/>
      <c r="C846" s="41"/>
      <c r="D846" s="59"/>
      <c r="E846" s="59"/>
      <c r="F846" s="10"/>
      <c r="G846" s="10"/>
      <c r="H846" s="60"/>
      <c r="I846" s="10"/>
      <c r="J846" s="60"/>
      <c r="K846" s="6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.75" customHeight="1">
      <c r="A847" s="10"/>
      <c r="B847" s="58"/>
      <c r="C847" s="41"/>
      <c r="D847" s="59"/>
      <c r="E847" s="59"/>
      <c r="F847" s="10"/>
      <c r="G847" s="10"/>
      <c r="H847" s="60"/>
      <c r="I847" s="10"/>
      <c r="J847" s="60"/>
      <c r="K847" s="6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.75" customHeight="1">
      <c r="A848" s="10"/>
      <c r="B848" s="58"/>
      <c r="C848" s="41"/>
      <c r="D848" s="59"/>
      <c r="E848" s="59"/>
      <c r="F848" s="10"/>
      <c r="G848" s="10"/>
      <c r="H848" s="60"/>
      <c r="I848" s="10"/>
      <c r="J848" s="60"/>
      <c r="K848" s="6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.75" customHeight="1">
      <c r="A849" s="10"/>
      <c r="B849" s="58"/>
      <c r="C849" s="41"/>
      <c r="D849" s="59"/>
      <c r="E849" s="59"/>
      <c r="F849" s="10"/>
      <c r="G849" s="10"/>
      <c r="H849" s="60"/>
      <c r="I849" s="10"/>
      <c r="J849" s="60"/>
      <c r="K849" s="6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.75" customHeight="1">
      <c r="A850" s="10"/>
      <c r="B850" s="58"/>
      <c r="C850" s="41"/>
      <c r="D850" s="59"/>
      <c r="E850" s="59"/>
      <c r="F850" s="10"/>
      <c r="G850" s="10"/>
      <c r="H850" s="60"/>
      <c r="I850" s="10"/>
      <c r="J850" s="60"/>
      <c r="K850" s="6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.75" customHeight="1">
      <c r="A851" s="10"/>
      <c r="B851" s="58"/>
      <c r="C851" s="41"/>
      <c r="D851" s="59"/>
      <c r="E851" s="59"/>
      <c r="F851" s="10"/>
      <c r="G851" s="10"/>
      <c r="H851" s="60"/>
      <c r="I851" s="10"/>
      <c r="J851" s="60"/>
      <c r="K851" s="6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.75" customHeight="1">
      <c r="A852" s="10"/>
      <c r="B852" s="58"/>
      <c r="C852" s="41"/>
      <c r="D852" s="59"/>
      <c r="E852" s="59"/>
      <c r="F852" s="10"/>
      <c r="G852" s="10"/>
      <c r="H852" s="60"/>
      <c r="I852" s="10"/>
      <c r="J852" s="60"/>
      <c r="K852" s="6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.75" customHeight="1">
      <c r="A853" s="10"/>
      <c r="B853" s="58"/>
      <c r="C853" s="41"/>
      <c r="D853" s="59"/>
      <c r="E853" s="59"/>
      <c r="F853" s="10"/>
      <c r="G853" s="10"/>
      <c r="H853" s="60"/>
      <c r="I853" s="10"/>
      <c r="J853" s="60"/>
      <c r="K853" s="6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.75" customHeight="1">
      <c r="A854" s="10"/>
      <c r="B854" s="58"/>
      <c r="C854" s="41"/>
      <c r="D854" s="59"/>
      <c r="E854" s="59"/>
      <c r="F854" s="10"/>
      <c r="G854" s="10"/>
      <c r="H854" s="60"/>
      <c r="I854" s="10"/>
      <c r="J854" s="60"/>
      <c r="K854" s="6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.75" customHeight="1">
      <c r="A855" s="10"/>
      <c r="B855" s="58"/>
      <c r="C855" s="41"/>
      <c r="D855" s="59"/>
      <c r="E855" s="59"/>
      <c r="F855" s="10"/>
      <c r="G855" s="10"/>
      <c r="H855" s="60"/>
      <c r="I855" s="10"/>
      <c r="J855" s="60"/>
      <c r="K855" s="6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.75" customHeight="1">
      <c r="A856" s="10"/>
      <c r="B856" s="58"/>
      <c r="C856" s="41"/>
      <c r="D856" s="59"/>
      <c r="E856" s="59"/>
      <c r="F856" s="10"/>
      <c r="G856" s="10"/>
      <c r="H856" s="60"/>
      <c r="I856" s="10"/>
      <c r="J856" s="60"/>
      <c r="K856" s="6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.75" customHeight="1">
      <c r="A857" s="10"/>
      <c r="B857" s="58"/>
      <c r="C857" s="41"/>
      <c r="D857" s="59"/>
      <c r="E857" s="59"/>
      <c r="F857" s="10"/>
      <c r="G857" s="10"/>
      <c r="H857" s="60"/>
      <c r="I857" s="10"/>
      <c r="J857" s="60"/>
      <c r="K857" s="6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.75" customHeight="1">
      <c r="A858" s="10"/>
      <c r="B858" s="58"/>
      <c r="C858" s="41"/>
      <c r="D858" s="59"/>
      <c r="E858" s="59"/>
      <c r="F858" s="10"/>
      <c r="G858" s="10"/>
      <c r="H858" s="60"/>
      <c r="I858" s="10"/>
      <c r="J858" s="60"/>
      <c r="K858" s="6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.75" customHeight="1">
      <c r="A859" s="10"/>
      <c r="B859" s="58"/>
      <c r="C859" s="41"/>
      <c r="D859" s="59"/>
      <c r="E859" s="59"/>
      <c r="F859" s="10"/>
      <c r="G859" s="10"/>
      <c r="H859" s="60"/>
      <c r="I859" s="10"/>
      <c r="J859" s="60"/>
      <c r="K859" s="6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.75" customHeight="1">
      <c r="A860" s="10"/>
      <c r="B860" s="58"/>
      <c r="C860" s="41"/>
      <c r="D860" s="59"/>
      <c r="E860" s="59"/>
      <c r="F860" s="10"/>
      <c r="G860" s="10"/>
      <c r="H860" s="60"/>
      <c r="I860" s="10"/>
      <c r="J860" s="60"/>
      <c r="K860" s="6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.75" customHeight="1">
      <c r="A861" s="10"/>
      <c r="B861" s="58"/>
      <c r="C861" s="41"/>
      <c r="D861" s="59"/>
      <c r="E861" s="59"/>
      <c r="F861" s="10"/>
      <c r="G861" s="10"/>
      <c r="H861" s="60"/>
      <c r="I861" s="10"/>
      <c r="J861" s="60"/>
      <c r="K861" s="6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.75" customHeight="1">
      <c r="A862" s="10"/>
      <c r="B862" s="58"/>
      <c r="C862" s="41"/>
      <c r="D862" s="59"/>
      <c r="E862" s="59"/>
      <c r="F862" s="10"/>
      <c r="G862" s="10"/>
      <c r="H862" s="60"/>
      <c r="I862" s="10"/>
      <c r="J862" s="60"/>
      <c r="K862" s="6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.75" customHeight="1">
      <c r="A863" s="10"/>
      <c r="B863" s="58"/>
      <c r="C863" s="41"/>
      <c r="D863" s="59"/>
      <c r="E863" s="59"/>
      <c r="F863" s="10"/>
      <c r="G863" s="10"/>
      <c r="H863" s="60"/>
      <c r="I863" s="10"/>
      <c r="J863" s="60"/>
      <c r="K863" s="6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.75" customHeight="1">
      <c r="A864" s="10"/>
      <c r="B864" s="58"/>
      <c r="C864" s="41"/>
      <c r="D864" s="59"/>
      <c r="E864" s="59"/>
      <c r="F864" s="10"/>
      <c r="G864" s="10"/>
      <c r="H864" s="60"/>
      <c r="I864" s="10"/>
      <c r="J864" s="60"/>
      <c r="K864" s="6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.75" customHeight="1">
      <c r="A865" s="10"/>
      <c r="B865" s="58"/>
      <c r="C865" s="41"/>
      <c r="D865" s="59"/>
      <c r="E865" s="59"/>
      <c r="F865" s="10"/>
      <c r="G865" s="10"/>
      <c r="H865" s="60"/>
      <c r="I865" s="10"/>
      <c r="J865" s="60"/>
      <c r="K865" s="6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.75" customHeight="1">
      <c r="A866" s="10"/>
      <c r="B866" s="58"/>
      <c r="C866" s="41"/>
      <c r="D866" s="59"/>
      <c r="E866" s="59"/>
      <c r="F866" s="10"/>
      <c r="G866" s="10"/>
      <c r="H866" s="60"/>
      <c r="I866" s="10"/>
      <c r="J866" s="60"/>
      <c r="K866" s="6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.75" customHeight="1">
      <c r="A867" s="10"/>
      <c r="B867" s="58"/>
      <c r="C867" s="41"/>
      <c r="D867" s="59"/>
      <c r="E867" s="59"/>
      <c r="F867" s="10"/>
      <c r="G867" s="10"/>
      <c r="H867" s="60"/>
      <c r="I867" s="10"/>
      <c r="J867" s="60"/>
      <c r="K867" s="6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.75" customHeight="1">
      <c r="A868" s="10"/>
      <c r="B868" s="58"/>
      <c r="C868" s="41"/>
      <c r="D868" s="59"/>
      <c r="E868" s="59"/>
      <c r="F868" s="10"/>
      <c r="G868" s="10"/>
      <c r="H868" s="60"/>
      <c r="I868" s="10"/>
      <c r="J868" s="60"/>
      <c r="K868" s="6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.75" customHeight="1">
      <c r="A869" s="10"/>
      <c r="B869" s="58"/>
      <c r="C869" s="41"/>
      <c r="D869" s="59"/>
      <c r="E869" s="59"/>
      <c r="F869" s="10"/>
      <c r="G869" s="10"/>
      <c r="H869" s="60"/>
      <c r="I869" s="10"/>
      <c r="J869" s="60"/>
      <c r="K869" s="6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.75" customHeight="1">
      <c r="A870" s="10"/>
      <c r="B870" s="58"/>
      <c r="C870" s="41"/>
      <c r="D870" s="59"/>
      <c r="E870" s="59"/>
      <c r="F870" s="10"/>
      <c r="G870" s="10"/>
      <c r="H870" s="60"/>
      <c r="I870" s="10"/>
      <c r="J870" s="60"/>
      <c r="K870" s="6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.75" customHeight="1">
      <c r="A871" s="10"/>
      <c r="B871" s="58"/>
      <c r="C871" s="41"/>
      <c r="D871" s="59"/>
      <c r="E871" s="59"/>
      <c r="F871" s="10"/>
      <c r="G871" s="10"/>
      <c r="H871" s="60"/>
      <c r="I871" s="10"/>
      <c r="J871" s="60"/>
      <c r="K871" s="6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.75" customHeight="1">
      <c r="A872" s="10"/>
      <c r="B872" s="58"/>
      <c r="C872" s="41"/>
      <c r="D872" s="59"/>
      <c r="E872" s="59"/>
      <c r="F872" s="10"/>
      <c r="G872" s="10"/>
      <c r="H872" s="60"/>
      <c r="I872" s="10"/>
      <c r="J872" s="60"/>
      <c r="K872" s="6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.75" customHeight="1">
      <c r="A873" s="10"/>
      <c r="B873" s="58"/>
      <c r="C873" s="41"/>
      <c r="D873" s="59"/>
      <c r="E873" s="59"/>
      <c r="F873" s="10"/>
      <c r="G873" s="10"/>
      <c r="H873" s="60"/>
      <c r="I873" s="10"/>
      <c r="J873" s="60"/>
      <c r="K873" s="6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.75" customHeight="1">
      <c r="A874" s="10"/>
      <c r="B874" s="58"/>
      <c r="C874" s="41"/>
      <c r="D874" s="59"/>
      <c r="E874" s="59"/>
      <c r="F874" s="10"/>
      <c r="G874" s="10"/>
      <c r="H874" s="60"/>
      <c r="I874" s="10"/>
      <c r="J874" s="60"/>
      <c r="K874" s="6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.75" customHeight="1">
      <c r="A875" s="10"/>
      <c r="B875" s="58"/>
      <c r="C875" s="41"/>
      <c r="D875" s="59"/>
      <c r="E875" s="59"/>
      <c r="F875" s="10"/>
      <c r="G875" s="10"/>
      <c r="H875" s="60"/>
      <c r="I875" s="10"/>
      <c r="J875" s="60"/>
      <c r="K875" s="6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.75" customHeight="1">
      <c r="A876" s="10"/>
      <c r="B876" s="58"/>
      <c r="C876" s="41"/>
      <c r="D876" s="59"/>
      <c r="E876" s="59"/>
      <c r="F876" s="10"/>
      <c r="G876" s="10"/>
      <c r="H876" s="60"/>
      <c r="I876" s="10"/>
      <c r="J876" s="60"/>
      <c r="K876" s="6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.75" customHeight="1">
      <c r="A877" s="10"/>
      <c r="B877" s="58"/>
      <c r="C877" s="41"/>
      <c r="D877" s="59"/>
      <c r="E877" s="59"/>
      <c r="F877" s="10"/>
      <c r="G877" s="10"/>
      <c r="H877" s="60"/>
      <c r="I877" s="10"/>
      <c r="J877" s="60"/>
      <c r="K877" s="6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.75" customHeight="1">
      <c r="A878" s="10"/>
      <c r="B878" s="58"/>
      <c r="C878" s="41"/>
      <c r="D878" s="59"/>
      <c r="E878" s="59"/>
      <c r="F878" s="10"/>
      <c r="G878" s="10"/>
      <c r="H878" s="60"/>
      <c r="I878" s="10"/>
      <c r="J878" s="60"/>
      <c r="K878" s="6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.75" customHeight="1">
      <c r="A879" s="10"/>
      <c r="B879" s="58"/>
      <c r="C879" s="41"/>
      <c r="D879" s="59"/>
      <c r="E879" s="59"/>
      <c r="F879" s="10"/>
      <c r="G879" s="10"/>
      <c r="H879" s="60"/>
      <c r="I879" s="10"/>
      <c r="J879" s="60"/>
      <c r="K879" s="6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.75" customHeight="1">
      <c r="A880" s="10"/>
      <c r="B880" s="58"/>
      <c r="C880" s="41"/>
      <c r="D880" s="59"/>
      <c r="E880" s="59"/>
      <c r="F880" s="10"/>
      <c r="G880" s="10"/>
      <c r="H880" s="60"/>
      <c r="I880" s="10"/>
      <c r="J880" s="60"/>
      <c r="K880" s="6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.75" customHeight="1">
      <c r="A881" s="10"/>
      <c r="B881" s="58"/>
      <c r="C881" s="41"/>
      <c r="D881" s="59"/>
      <c r="E881" s="59"/>
      <c r="F881" s="10"/>
      <c r="G881" s="10"/>
      <c r="H881" s="60"/>
      <c r="I881" s="10"/>
      <c r="J881" s="60"/>
      <c r="K881" s="6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.75" customHeight="1">
      <c r="A882" s="10"/>
      <c r="B882" s="58"/>
      <c r="C882" s="41"/>
      <c r="D882" s="59"/>
      <c r="E882" s="59"/>
      <c r="F882" s="10"/>
      <c r="G882" s="10"/>
      <c r="H882" s="60"/>
      <c r="I882" s="10"/>
      <c r="J882" s="60"/>
      <c r="K882" s="6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.75" customHeight="1">
      <c r="A883" s="10"/>
      <c r="B883" s="58"/>
      <c r="C883" s="41"/>
      <c r="D883" s="59"/>
      <c r="E883" s="59"/>
      <c r="F883" s="10"/>
      <c r="G883" s="10"/>
      <c r="H883" s="60"/>
      <c r="I883" s="10"/>
      <c r="J883" s="60"/>
      <c r="K883" s="6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.75" customHeight="1">
      <c r="A884" s="10"/>
      <c r="B884" s="58"/>
      <c r="C884" s="41"/>
      <c r="D884" s="59"/>
      <c r="E884" s="59"/>
      <c r="F884" s="10"/>
      <c r="G884" s="10"/>
      <c r="H884" s="60"/>
      <c r="I884" s="10"/>
      <c r="J884" s="60"/>
      <c r="K884" s="6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.75" customHeight="1">
      <c r="A885" s="10"/>
      <c r="B885" s="58"/>
      <c r="C885" s="41"/>
      <c r="D885" s="59"/>
      <c r="E885" s="59"/>
      <c r="F885" s="10"/>
      <c r="G885" s="10"/>
      <c r="H885" s="60"/>
      <c r="I885" s="10"/>
      <c r="J885" s="60"/>
      <c r="K885" s="6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.75" customHeight="1">
      <c r="A886" s="10"/>
      <c r="B886" s="58"/>
      <c r="C886" s="41"/>
      <c r="D886" s="59"/>
      <c r="E886" s="59"/>
      <c r="F886" s="10"/>
      <c r="G886" s="10"/>
      <c r="H886" s="60"/>
      <c r="I886" s="10"/>
      <c r="J886" s="60"/>
      <c r="K886" s="6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.75" customHeight="1">
      <c r="A887" s="10"/>
      <c r="B887" s="58"/>
      <c r="C887" s="41"/>
      <c r="D887" s="59"/>
      <c r="E887" s="59"/>
      <c r="F887" s="10"/>
      <c r="G887" s="10"/>
      <c r="H887" s="60"/>
      <c r="I887" s="10"/>
      <c r="J887" s="60"/>
      <c r="K887" s="6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.75" customHeight="1">
      <c r="A888" s="10"/>
      <c r="B888" s="58"/>
      <c r="C888" s="41"/>
      <c r="D888" s="59"/>
      <c r="E888" s="59"/>
      <c r="F888" s="10"/>
      <c r="G888" s="10"/>
      <c r="H888" s="60"/>
      <c r="I888" s="10"/>
      <c r="J888" s="60"/>
      <c r="K888" s="6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.75" customHeight="1">
      <c r="A889" s="10"/>
      <c r="B889" s="58"/>
      <c r="C889" s="41"/>
      <c r="D889" s="59"/>
      <c r="E889" s="59"/>
      <c r="F889" s="10"/>
      <c r="G889" s="10"/>
      <c r="H889" s="60"/>
      <c r="I889" s="10"/>
      <c r="J889" s="60"/>
      <c r="K889" s="6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.75" customHeight="1">
      <c r="A890" s="10"/>
      <c r="B890" s="58"/>
      <c r="C890" s="41"/>
      <c r="D890" s="59"/>
      <c r="E890" s="59"/>
      <c r="F890" s="10"/>
      <c r="G890" s="10"/>
      <c r="H890" s="60"/>
      <c r="I890" s="10"/>
      <c r="J890" s="60"/>
      <c r="K890" s="6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.75" customHeight="1">
      <c r="A891" s="10"/>
      <c r="B891" s="58"/>
      <c r="C891" s="41"/>
      <c r="D891" s="59"/>
      <c r="E891" s="59"/>
      <c r="F891" s="10"/>
      <c r="G891" s="10"/>
      <c r="H891" s="60"/>
      <c r="I891" s="10"/>
      <c r="J891" s="60"/>
      <c r="K891" s="6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.75" customHeight="1">
      <c r="A892" s="10"/>
      <c r="B892" s="58"/>
      <c r="C892" s="41"/>
      <c r="D892" s="59"/>
      <c r="E892" s="59"/>
      <c r="F892" s="10"/>
      <c r="G892" s="10"/>
      <c r="H892" s="60"/>
      <c r="I892" s="10"/>
      <c r="J892" s="60"/>
      <c r="K892" s="6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.75" customHeight="1">
      <c r="A893" s="10"/>
      <c r="B893" s="58"/>
      <c r="C893" s="41"/>
      <c r="D893" s="59"/>
      <c r="E893" s="59"/>
      <c r="F893" s="10"/>
      <c r="G893" s="10"/>
      <c r="H893" s="60"/>
      <c r="I893" s="10"/>
      <c r="J893" s="60"/>
      <c r="K893" s="6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.75" customHeight="1">
      <c r="A894" s="10"/>
      <c r="B894" s="58"/>
      <c r="C894" s="41"/>
      <c r="D894" s="59"/>
      <c r="E894" s="59"/>
      <c r="F894" s="10"/>
      <c r="G894" s="10"/>
      <c r="H894" s="60"/>
      <c r="I894" s="10"/>
      <c r="J894" s="60"/>
      <c r="K894" s="6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.75" customHeight="1">
      <c r="A895" s="10"/>
      <c r="B895" s="58"/>
      <c r="C895" s="41"/>
      <c r="D895" s="59"/>
      <c r="E895" s="59"/>
      <c r="F895" s="10"/>
      <c r="G895" s="10"/>
      <c r="H895" s="60"/>
      <c r="I895" s="10"/>
      <c r="J895" s="60"/>
      <c r="K895" s="6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.75" customHeight="1">
      <c r="A896" s="10"/>
      <c r="B896" s="58"/>
      <c r="C896" s="41"/>
      <c r="D896" s="59"/>
      <c r="E896" s="59"/>
      <c r="F896" s="10"/>
      <c r="G896" s="10"/>
      <c r="H896" s="60"/>
      <c r="I896" s="10"/>
      <c r="J896" s="60"/>
      <c r="K896" s="6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.75" customHeight="1">
      <c r="A897" s="10"/>
      <c r="B897" s="58"/>
      <c r="C897" s="41"/>
      <c r="D897" s="59"/>
      <c r="E897" s="59"/>
      <c r="F897" s="10"/>
      <c r="G897" s="10"/>
      <c r="H897" s="60"/>
      <c r="I897" s="10"/>
      <c r="J897" s="60"/>
      <c r="K897" s="6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.75" customHeight="1">
      <c r="A898" s="10"/>
      <c r="B898" s="58"/>
      <c r="C898" s="41"/>
      <c r="D898" s="59"/>
      <c r="E898" s="59"/>
      <c r="F898" s="10"/>
      <c r="G898" s="10"/>
      <c r="H898" s="60"/>
      <c r="I898" s="10"/>
      <c r="J898" s="60"/>
      <c r="K898" s="6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.75" customHeight="1">
      <c r="A899" s="10"/>
      <c r="B899" s="58"/>
      <c r="C899" s="41"/>
      <c r="D899" s="59"/>
      <c r="E899" s="59"/>
      <c r="F899" s="10"/>
      <c r="G899" s="10"/>
      <c r="H899" s="60"/>
      <c r="I899" s="10"/>
      <c r="J899" s="60"/>
      <c r="K899" s="6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.75" customHeight="1">
      <c r="A900" s="10"/>
      <c r="B900" s="58"/>
      <c r="C900" s="41"/>
      <c r="D900" s="59"/>
      <c r="E900" s="59"/>
      <c r="F900" s="10"/>
      <c r="G900" s="10"/>
      <c r="H900" s="60"/>
      <c r="I900" s="10"/>
      <c r="J900" s="60"/>
      <c r="K900" s="6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.75" customHeight="1">
      <c r="A901" s="10"/>
      <c r="B901" s="58"/>
      <c r="C901" s="41"/>
      <c r="D901" s="59"/>
      <c r="E901" s="59"/>
      <c r="F901" s="10"/>
      <c r="G901" s="10"/>
      <c r="H901" s="60"/>
      <c r="I901" s="10"/>
      <c r="J901" s="60"/>
      <c r="K901" s="6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.75" customHeight="1">
      <c r="A902" s="10"/>
      <c r="B902" s="58"/>
      <c r="C902" s="41"/>
      <c r="D902" s="59"/>
      <c r="E902" s="59"/>
      <c r="F902" s="10"/>
      <c r="G902" s="10"/>
      <c r="H902" s="60"/>
      <c r="I902" s="10"/>
      <c r="J902" s="60"/>
      <c r="K902" s="6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.75" customHeight="1">
      <c r="A903" s="10"/>
      <c r="B903" s="58"/>
      <c r="C903" s="41"/>
      <c r="D903" s="59"/>
      <c r="E903" s="59"/>
      <c r="F903" s="10"/>
      <c r="G903" s="10"/>
      <c r="H903" s="60"/>
      <c r="I903" s="10"/>
      <c r="J903" s="60"/>
      <c r="K903" s="6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.75" customHeight="1">
      <c r="A904" s="10"/>
      <c r="B904" s="58"/>
      <c r="C904" s="41"/>
      <c r="D904" s="59"/>
      <c r="E904" s="59"/>
      <c r="F904" s="10"/>
      <c r="G904" s="10"/>
      <c r="H904" s="60"/>
      <c r="I904" s="10"/>
      <c r="J904" s="60"/>
      <c r="K904" s="6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.75" customHeight="1">
      <c r="A905" s="10"/>
      <c r="B905" s="58"/>
      <c r="C905" s="41"/>
      <c r="D905" s="59"/>
      <c r="E905" s="59"/>
      <c r="F905" s="10"/>
      <c r="G905" s="10"/>
      <c r="H905" s="60"/>
      <c r="I905" s="10"/>
      <c r="J905" s="60"/>
      <c r="K905" s="6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.75" customHeight="1">
      <c r="A906" s="10"/>
      <c r="B906" s="58"/>
      <c r="C906" s="41"/>
      <c r="D906" s="59"/>
      <c r="E906" s="59"/>
      <c r="F906" s="10"/>
      <c r="G906" s="10"/>
      <c r="H906" s="60"/>
      <c r="I906" s="10"/>
      <c r="J906" s="60"/>
      <c r="K906" s="6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.75" customHeight="1">
      <c r="A907" s="10"/>
      <c r="B907" s="58"/>
      <c r="C907" s="41"/>
      <c r="D907" s="59"/>
      <c r="E907" s="59"/>
      <c r="F907" s="10"/>
      <c r="G907" s="10"/>
      <c r="H907" s="60"/>
      <c r="I907" s="10"/>
      <c r="J907" s="60"/>
      <c r="K907" s="6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.75" customHeight="1">
      <c r="A908" s="10"/>
      <c r="B908" s="58"/>
      <c r="C908" s="41"/>
      <c r="D908" s="59"/>
      <c r="E908" s="59"/>
      <c r="F908" s="10"/>
      <c r="G908" s="10"/>
      <c r="H908" s="60"/>
      <c r="I908" s="10"/>
      <c r="J908" s="60"/>
      <c r="K908" s="6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.75" customHeight="1">
      <c r="A909" s="10"/>
      <c r="B909" s="58"/>
      <c r="C909" s="41"/>
      <c r="D909" s="59"/>
      <c r="E909" s="59"/>
      <c r="F909" s="10"/>
      <c r="G909" s="10"/>
      <c r="H909" s="60"/>
      <c r="I909" s="10"/>
      <c r="J909" s="60"/>
      <c r="K909" s="6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.75" customHeight="1">
      <c r="A910" s="10"/>
      <c r="B910" s="58"/>
      <c r="C910" s="41"/>
      <c r="D910" s="59"/>
      <c r="E910" s="59"/>
      <c r="F910" s="10"/>
      <c r="G910" s="10"/>
      <c r="H910" s="60"/>
      <c r="I910" s="10"/>
      <c r="J910" s="60"/>
      <c r="K910" s="6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.75" customHeight="1">
      <c r="A911" s="10"/>
      <c r="B911" s="58"/>
      <c r="C911" s="41"/>
      <c r="D911" s="59"/>
      <c r="E911" s="59"/>
      <c r="F911" s="10"/>
      <c r="G911" s="10"/>
      <c r="H911" s="60"/>
      <c r="I911" s="10"/>
      <c r="J911" s="60"/>
      <c r="K911" s="6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.75" customHeight="1">
      <c r="A912" s="10"/>
      <c r="B912" s="58"/>
      <c r="C912" s="41"/>
      <c r="D912" s="59"/>
      <c r="E912" s="59"/>
      <c r="F912" s="10"/>
      <c r="G912" s="10"/>
      <c r="H912" s="60"/>
      <c r="I912" s="10"/>
      <c r="J912" s="60"/>
      <c r="K912" s="6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.75" customHeight="1">
      <c r="A913" s="10"/>
      <c r="B913" s="58"/>
      <c r="C913" s="41"/>
      <c r="D913" s="59"/>
      <c r="E913" s="59"/>
      <c r="F913" s="10"/>
      <c r="G913" s="10"/>
      <c r="H913" s="60"/>
      <c r="I913" s="10"/>
      <c r="J913" s="60"/>
      <c r="K913" s="6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.75" customHeight="1">
      <c r="A914" s="10"/>
      <c r="B914" s="58"/>
      <c r="C914" s="41"/>
      <c r="D914" s="59"/>
      <c r="E914" s="59"/>
      <c r="F914" s="10"/>
      <c r="G914" s="10"/>
      <c r="H914" s="60"/>
      <c r="I914" s="10"/>
      <c r="J914" s="60"/>
      <c r="K914" s="6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.75" customHeight="1">
      <c r="A915" s="10"/>
      <c r="B915" s="58"/>
      <c r="C915" s="41"/>
      <c r="D915" s="59"/>
      <c r="E915" s="59"/>
      <c r="F915" s="10"/>
      <c r="G915" s="10"/>
      <c r="H915" s="60"/>
      <c r="I915" s="10"/>
      <c r="J915" s="60"/>
      <c r="K915" s="6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.75" customHeight="1">
      <c r="A916" s="10"/>
      <c r="B916" s="58"/>
      <c r="C916" s="41"/>
      <c r="D916" s="59"/>
      <c r="E916" s="59"/>
      <c r="F916" s="10"/>
      <c r="G916" s="10"/>
      <c r="H916" s="60"/>
      <c r="I916" s="10"/>
      <c r="J916" s="60"/>
      <c r="K916" s="6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.75" customHeight="1">
      <c r="A917" s="10"/>
      <c r="B917" s="58"/>
      <c r="C917" s="41"/>
      <c r="D917" s="59"/>
      <c r="E917" s="59"/>
      <c r="F917" s="10"/>
      <c r="G917" s="10"/>
      <c r="H917" s="60"/>
      <c r="I917" s="10"/>
      <c r="J917" s="60"/>
      <c r="K917" s="6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.75" customHeight="1">
      <c r="A918" s="10"/>
      <c r="B918" s="58"/>
      <c r="C918" s="41"/>
      <c r="D918" s="59"/>
      <c r="E918" s="59"/>
      <c r="F918" s="10"/>
      <c r="G918" s="10"/>
      <c r="H918" s="60"/>
      <c r="I918" s="10"/>
      <c r="J918" s="60"/>
      <c r="K918" s="6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.75" customHeight="1">
      <c r="A919" s="10"/>
      <c r="B919" s="58"/>
      <c r="C919" s="41"/>
      <c r="D919" s="59"/>
      <c r="E919" s="59"/>
      <c r="F919" s="10"/>
      <c r="G919" s="10"/>
      <c r="H919" s="60"/>
      <c r="I919" s="10"/>
      <c r="J919" s="60"/>
      <c r="K919" s="6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.75" customHeight="1">
      <c r="A920" s="10"/>
      <c r="B920" s="58"/>
      <c r="C920" s="41"/>
      <c r="D920" s="59"/>
      <c r="E920" s="59"/>
      <c r="F920" s="10"/>
      <c r="G920" s="10"/>
      <c r="H920" s="60"/>
      <c r="I920" s="10"/>
      <c r="J920" s="60"/>
      <c r="K920" s="6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.75" customHeight="1">
      <c r="A921" s="10"/>
      <c r="B921" s="58"/>
      <c r="C921" s="41"/>
      <c r="D921" s="59"/>
      <c r="E921" s="59"/>
      <c r="F921" s="10"/>
      <c r="G921" s="10"/>
      <c r="H921" s="60"/>
      <c r="I921" s="10"/>
      <c r="J921" s="60"/>
      <c r="K921" s="6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.75" customHeight="1">
      <c r="A922" s="10"/>
      <c r="B922" s="58"/>
      <c r="C922" s="41"/>
      <c r="D922" s="59"/>
      <c r="E922" s="59"/>
      <c r="F922" s="10"/>
      <c r="G922" s="10"/>
      <c r="H922" s="60"/>
      <c r="I922" s="10"/>
      <c r="J922" s="60"/>
      <c r="K922" s="6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.75" customHeight="1">
      <c r="A923" s="10"/>
      <c r="B923" s="58"/>
      <c r="C923" s="41"/>
      <c r="D923" s="59"/>
      <c r="E923" s="59"/>
      <c r="F923" s="10"/>
      <c r="G923" s="10"/>
      <c r="H923" s="60"/>
      <c r="I923" s="10"/>
      <c r="J923" s="60"/>
      <c r="K923" s="6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.75" customHeight="1">
      <c r="A924" s="10"/>
      <c r="B924" s="58"/>
      <c r="C924" s="41"/>
      <c r="D924" s="59"/>
      <c r="E924" s="59"/>
      <c r="F924" s="10"/>
      <c r="G924" s="10"/>
      <c r="H924" s="60"/>
      <c r="I924" s="10"/>
      <c r="J924" s="60"/>
      <c r="K924" s="6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.75" customHeight="1">
      <c r="A925" s="10"/>
      <c r="B925" s="58"/>
      <c r="C925" s="41"/>
      <c r="D925" s="59"/>
      <c r="E925" s="59"/>
      <c r="F925" s="10"/>
      <c r="G925" s="10"/>
      <c r="H925" s="60"/>
      <c r="I925" s="10"/>
      <c r="J925" s="60"/>
      <c r="K925" s="6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.75" customHeight="1">
      <c r="A926" s="10"/>
      <c r="B926" s="58"/>
      <c r="C926" s="41"/>
      <c r="D926" s="59"/>
      <c r="E926" s="59"/>
      <c r="F926" s="10"/>
      <c r="G926" s="10"/>
      <c r="H926" s="60"/>
      <c r="I926" s="10"/>
      <c r="J926" s="60"/>
      <c r="K926" s="6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.75" customHeight="1">
      <c r="A927" s="10"/>
      <c r="B927" s="58"/>
      <c r="C927" s="41"/>
      <c r="D927" s="59"/>
      <c r="E927" s="59"/>
      <c r="F927" s="10"/>
      <c r="G927" s="10"/>
      <c r="H927" s="60"/>
      <c r="I927" s="10"/>
      <c r="J927" s="60"/>
      <c r="K927" s="6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.75" customHeight="1">
      <c r="A928" s="10"/>
      <c r="B928" s="58"/>
      <c r="C928" s="41"/>
      <c r="D928" s="59"/>
      <c r="E928" s="59"/>
      <c r="F928" s="10"/>
      <c r="G928" s="10"/>
      <c r="H928" s="60"/>
      <c r="I928" s="10"/>
      <c r="J928" s="60"/>
      <c r="K928" s="6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.75" customHeight="1">
      <c r="A929" s="10"/>
      <c r="B929" s="58"/>
      <c r="C929" s="41"/>
      <c r="D929" s="59"/>
      <c r="E929" s="59"/>
      <c r="F929" s="10"/>
      <c r="G929" s="10"/>
      <c r="H929" s="60"/>
      <c r="I929" s="10"/>
      <c r="J929" s="60"/>
      <c r="K929" s="6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.75" customHeight="1">
      <c r="A930" s="10"/>
      <c r="B930" s="58"/>
      <c r="C930" s="41"/>
      <c r="D930" s="59"/>
      <c r="E930" s="59"/>
      <c r="F930" s="10"/>
      <c r="G930" s="10"/>
      <c r="H930" s="60"/>
      <c r="I930" s="10"/>
      <c r="J930" s="60"/>
      <c r="K930" s="6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.75" customHeight="1">
      <c r="A931" s="10"/>
      <c r="B931" s="58"/>
      <c r="C931" s="41"/>
      <c r="D931" s="59"/>
      <c r="E931" s="59"/>
      <c r="F931" s="10"/>
      <c r="G931" s="10"/>
      <c r="H931" s="60"/>
      <c r="I931" s="10"/>
      <c r="J931" s="60"/>
      <c r="K931" s="6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.75" customHeight="1">
      <c r="A932" s="10"/>
      <c r="B932" s="58"/>
      <c r="C932" s="41"/>
      <c r="D932" s="59"/>
      <c r="E932" s="59"/>
      <c r="F932" s="10"/>
      <c r="G932" s="10"/>
      <c r="H932" s="60"/>
      <c r="I932" s="10"/>
      <c r="J932" s="60"/>
      <c r="K932" s="6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.75" customHeight="1">
      <c r="A933" s="10"/>
      <c r="B933" s="58"/>
      <c r="C933" s="41"/>
      <c r="D933" s="59"/>
      <c r="E933" s="59"/>
      <c r="F933" s="10"/>
      <c r="G933" s="10"/>
      <c r="H933" s="60"/>
      <c r="I933" s="10"/>
      <c r="J933" s="60"/>
      <c r="K933" s="6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.75" customHeight="1">
      <c r="A934" s="10"/>
      <c r="B934" s="58"/>
      <c r="C934" s="41"/>
      <c r="D934" s="59"/>
      <c r="E934" s="59"/>
      <c r="F934" s="10"/>
      <c r="G934" s="10"/>
      <c r="H934" s="60"/>
      <c r="I934" s="10"/>
      <c r="J934" s="60"/>
      <c r="K934" s="6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.75" customHeight="1">
      <c r="A935" s="10"/>
      <c r="B935" s="58"/>
      <c r="C935" s="41"/>
      <c r="D935" s="59"/>
      <c r="E935" s="59"/>
      <c r="F935" s="10"/>
      <c r="G935" s="10"/>
      <c r="H935" s="60"/>
      <c r="I935" s="10"/>
      <c r="J935" s="60"/>
      <c r="K935" s="6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.75" customHeight="1">
      <c r="A936" s="10"/>
      <c r="B936" s="58"/>
      <c r="C936" s="41"/>
      <c r="D936" s="59"/>
      <c r="E936" s="59"/>
      <c r="F936" s="10"/>
      <c r="G936" s="10"/>
      <c r="H936" s="60"/>
      <c r="I936" s="10"/>
      <c r="J936" s="60"/>
      <c r="K936" s="6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.75" customHeight="1">
      <c r="A937" s="10"/>
      <c r="B937" s="58"/>
      <c r="C937" s="41"/>
      <c r="D937" s="59"/>
      <c r="E937" s="59"/>
      <c r="F937" s="10"/>
      <c r="G937" s="10"/>
      <c r="H937" s="60"/>
      <c r="I937" s="10"/>
      <c r="J937" s="60"/>
      <c r="K937" s="6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.75" customHeight="1">
      <c r="A938" s="10"/>
      <c r="B938" s="58"/>
      <c r="C938" s="41"/>
      <c r="D938" s="59"/>
      <c r="E938" s="59"/>
      <c r="F938" s="10"/>
      <c r="G938" s="10"/>
      <c r="H938" s="60"/>
      <c r="I938" s="10"/>
      <c r="J938" s="60"/>
      <c r="K938" s="6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.75" customHeight="1">
      <c r="A939" s="10"/>
      <c r="B939" s="58"/>
      <c r="C939" s="41"/>
      <c r="D939" s="59"/>
      <c r="E939" s="59"/>
      <c r="F939" s="10"/>
      <c r="G939" s="10"/>
      <c r="H939" s="60"/>
      <c r="I939" s="10"/>
      <c r="J939" s="60"/>
      <c r="K939" s="6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.75" customHeight="1">
      <c r="A940" s="10"/>
      <c r="B940" s="58"/>
      <c r="C940" s="41"/>
      <c r="D940" s="59"/>
      <c r="E940" s="59"/>
      <c r="F940" s="10"/>
      <c r="G940" s="10"/>
      <c r="H940" s="60"/>
      <c r="I940" s="10"/>
      <c r="J940" s="60"/>
      <c r="K940" s="6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.75" customHeight="1">
      <c r="A941" s="10"/>
      <c r="B941" s="58"/>
      <c r="C941" s="41"/>
      <c r="D941" s="59"/>
      <c r="E941" s="59"/>
      <c r="F941" s="10"/>
      <c r="G941" s="10"/>
      <c r="H941" s="60"/>
      <c r="I941" s="10"/>
      <c r="J941" s="60"/>
      <c r="K941" s="6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.75" customHeight="1">
      <c r="A942" s="10"/>
      <c r="B942" s="58"/>
      <c r="C942" s="41"/>
      <c r="D942" s="59"/>
      <c r="E942" s="59"/>
      <c r="F942" s="10"/>
      <c r="G942" s="10"/>
      <c r="H942" s="60"/>
      <c r="I942" s="10"/>
      <c r="J942" s="60"/>
      <c r="K942" s="6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.75" customHeight="1">
      <c r="A943" s="10"/>
      <c r="B943" s="58"/>
      <c r="C943" s="41"/>
      <c r="D943" s="59"/>
      <c r="E943" s="59"/>
      <c r="F943" s="10"/>
      <c r="G943" s="10"/>
      <c r="H943" s="60"/>
      <c r="I943" s="10"/>
      <c r="J943" s="60"/>
      <c r="K943" s="6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.75" customHeight="1">
      <c r="A944" s="10"/>
      <c r="B944" s="58"/>
      <c r="C944" s="41"/>
      <c r="D944" s="59"/>
      <c r="E944" s="59"/>
      <c r="F944" s="10"/>
      <c r="G944" s="10"/>
      <c r="H944" s="60"/>
      <c r="I944" s="10"/>
      <c r="J944" s="60"/>
      <c r="K944" s="6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.75" customHeight="1">
      <c r="A945" s="10"/>
      <c r="B945" s="58"/>
      <c r="C945" s="41"/>
      <c r="D945" s="59"/>
      <c r="E945" s="59"/>
      <c r="F945" s="10"/>
      <c r="G945" s="10"/>
      <c r="H945" s="60"/>
      <c r="I945" s="10"/>
      <c r="J945" s="60"/>
      <c r="K945" s="6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.75" customHeight="1">
      <c r="A946" s="10"/>
      <c r="B946" s="58"/>
      <c r="C946" s="41"/>
      <c r="D946" s="59"/>
      <c r="E946" s="59"/>
      <c r="F946" s="10"/>
      <c r="G946" s="10"/>
      <c r="H946" s="60"/>
      <c r="I946" s="10"/>
      <c r="J946" s="60"/>
      <c r="K946" s="6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.75" customHeight="1">
      <c r="A947" s="10"/>
      <c r="B947" s="58"/>
      <c r="C947" s="41"/>
      <c r="D947" s="59"/>
      <c r="E947" s="59"/>
      <c r="F947" s="10"/>
      <c r="G947" s="10"/>
      <c r="H947" s="60"/>
      <c r="I947" s="10"/>
      <c r="J947" s="60"/>
      <c r="K947" s="6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.75" customHeight="1">
      <c r="A948" s="10"/>
      <c r="B948" s="58"/>
      <c r="C948" s="41"/>
      <c r="D948" s="59"/>
      <c r="E948" s="59"/>
      <c r="F948" s="10"/>
      <c r="G948" s="10"/>
      <c r="H948" s="60"/>
      <c r="I948" s="10"/>
      <c r="J948" s="60"/>
      <c r="K948" s="6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.75" customHeight="1">
      <c r="A949" s="10"/>
      <c r="B949" s="58"/>
      <c r="C949" s="41"/>
      <c r="D949" s="59"/>
      <c r="E949" s="59"/>
      <c r="F949" s="10"/>
      <c r="G949" s="10"/>
      <c r="H949" s="60"/>
      <c r="I949" s="10"/>
      <c r="J949" s="60"/>
      <c r="K949" s="6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.75" customHeight="1">
      <c r="A950" s="10"/>
      <c r="B950" s="58"/>
      <c r="C950" s="41"/>
      <c r="D950" s="59"/>
      <c r="E950" s="59"/>
      <c r="F950" s="10"/>
      <c r="G950" s="10"/>
      <c r="H950" s="60"/>
      <c r="I950" s="10"/>
      <c r="J950" s="60"/>
      <c r="K950" s="6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.75" customHeight="1">
      <c r="A951" s="10"/>
      <c r="B951" s="58"/>
      <c r="C951" s="41"/>
      <c r="D951" s="59"/>
      <c r="E951" s="59"/>
      <c r="F951" s="10"/>
      <c r="G951" s="10"/>
      <c r="H951" s="60"/>
      <c r="I951" s="10"/>
      <c r="J951" s="60"/>
      <c r="K951" s="6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.75" customHeight="1">
      <c r="A952" s="10"/>
      <c r="B952" s="58"/>
      <c r="C952" s="41"/>
      <c r="D952" s="59"/>
      <c r="E952" s="59"/>
      <c r="F952" s="10"/>
      <c r="G952" s="10"/>
      <c r="H952" s="60"/>
      <c r="I952" s="10"/>
      <c r="J952" s="60"/>
      <c r="K952" s="6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.75" customHeight="1">
      <c r="A953" s="10"/>
      <c r="B953" s="58"/>
      <c r="C953" s="41"/>
      <c r="D953" s="59"/>
      <c r="E953" s="59"/>
      <c r="F953" s="10"/>
      <c r="G953" s="10"/>
      <c r="H953" s="60"/>
      <c r="I953" s="10"/>
      <c r="J953" s="60"/>
      <c r="K953" s="6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.75" customHeight="1">
      <c r="A954" s="10"/>
      <c r="B954" s="58"/>
      <c r="C954" s="41"/>
      <c r="D954" s="59"/>
      <c r="E954" s="59"/>
      <c r="F954" s="10"/>
      <c r="G954" s="10"/>
      <c r="H954" s="60"/>
      <c r="I954" s="10"/>
      <c r="J954" s="60"/>
      <c r="K954" s="6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.75" customHeight="1">
      <c r="A955" s="10"/>
      <c r="B955" s="58"/>
      <c r="C955" s="41"/>
      <c r="D955" s="59"/>
      <c r="E955" s="59"/>
      <c r="F955" s="10"/>
      <c r="G955" s="10"/>
      <c r="H955" s="60"/>
      <c r="I955" s="10"/>
      <c r="J955" s="60"/>
      <c r="K955" s="6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.75" customHeight="1">
      <c r="A956" s="10"/>
      <c r="B956" s="58"/>
      <c r="C956" s="41"/>
      <c r="D956" s="59"/>
      <c r="E956" s="59"/>
      <c r="F956" s="10"/>
      <c r="G956" s="10"/>
      <c r="H956" s="60"/>
      <c r="I956" s="10"/>
      <c r="J956" s="60"/>
      <c r="K956" s="6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.75" customHeight="1">
      <c r="A957" s="10"/>
      <c r="B957" s="58"/>
      <c r="C957" s="41"/>
      <c r="D957" s="59"/>
      <c r="E957" s="59"/>
      <c r="F957" s="10"/>
      <c r="G957" s="10"/>
      <c r="H957" s="60"/>
      <c r="I957" s="10"/>
      <c r="J957" s="60"/>
      <c r="K957" s="6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.75" customHeight="1">
      <c r="A958" s="10"/>
      <c r="B958" s="58"/>
      <c r="C958" s="41"/>
      <c r="D958" s="59"/>
      <c r="E958" s="59"/>
      <c r="F958" s="10"/>
      <c r="G958" s="10"/>
      <c r="H958" s="60"/>
      <c r="I958" s="10"/>
      <c r="J958" s="60"/>
      <c r="K958" s="6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.75" customHeight="1">
      <c r="A959" s="10"/>
      <c r="B959" s="58"/>
      <c r="C959" s="41"/>
      <c r="D959" s="59"/>
      <c r="E959" s="59"/>
      <c r="F959" s="10"/>
      <c r="G959" s="10"/>
      <c r="H959" s="60"/>
      <c r="I959" s="10"/>
      <c r="J959" s="60"/>
      <c r="K959" s="6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.75" customHeight="1">
      <c r="A960" s="10"/>
      <c r="B960" s="58"/>
      <c r="C960" s="41"/>
      <c r="D960" s="59"/>
      <c r="E960" s="59"/>
      <c r="F960" s="10"/>
      <c r="G960" s="10"/>
      <c r="H960" s="60"/>
      <c r="I960" s="10"/>
      <c r="J960" s="60"/>
      <c r="K960" s="6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.75" customHeight="1">
      <c r="A961" s="10"/>
      <c r="B961" s="58"/>
      <c r="C961" s="41"/>
      <c r="D961" s="59"/>
      <c r="E961" s="59"/>
      <c r="F961" s="10"/>
      <c r="G961" s="10"/>
      <c r="H961" s="60"/>
      <c r="I961" s="10"/>
      <c r="J961" s="60"/>
      <c r="K961" s="6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.75" customHeight="1">
      <c r="A962" s="10"/>
      <c r="B962" s="58"/>
      <c r="C962" s="41"/>
      <c r="D962" s="59"/>
      <c r="E962" s="59"/>
      <c r="F962" s="10"/>
      <c r="G962" s="10"/>
      <c r="H962" s="60"/>
      <c r="I962" s="10"/>
      <c r="J962" s="60"/>
      <c r="K962" s="6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.75" customHeight="1">
      <c r="A963" s="10"/>
      <c r="B963" s="58"/>
      <c r="C963" s="41"/>
      <c r="D963" s="59"/>
      <c r="E963" s="59"/>
      <c r="F963" s="10"/>
      <c r="G963" s="10"/>
      <c r="H963" s="60"/>
      <c r="I963" s="10"/>
      <c r="J963" s="60"/>
      <c r="K963" s="6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.75" customHeight="1">
      <c r="A964" s="10"/>
      <c r="B964" s="58"/>
      <c r="C964" s="41"/>
      <c r="D964" s="59"/>
      <c r="E964" s="59"/>
      <c r="F964" s="10"/>
      <c r="G964" s="10"/>
      <c r="H964" s="60"/>
      <c r="I964" s="10"/>
      <c r="J964" s="60"/>
      <c r="K964" s="6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.75" customHeight="1">
      <c r="A965" s="10"/>
      <c r="B965" s="58"/>
      <c r="C965" s="41"/>
      <c r="D965" s="59"/>
      <c r="E965" s="59"/>
      <c r="F965" s="10"/>
      <c r="G965" s="10"/>
      <c r="H965" s="60"/>
      <c r="I965" s="10"/>
      <c r="J965" s="60"/>
      <c r="K965" s="6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.75" customHeight="1">
      <c r="A966" s="10"/>
      <c r="B966" s="58"/>
      <c r="C966" s="41"/>
      <c r="D966" s="59"/>
      <c r="E966" s="59"/>
      <c r="F966" s="10"/>
      <c r="G966" s="10"/>
      <c r="H966" s="60"/>
      <c r="I966" s="10"/>
      <c r="J966" s="60"/>
      <c r="K966" s="6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.75" customHeight="1">
      <c r="A967" s="10"/>
      <c r="B967" s="58"/>
      <c r="C967" s="41"/>
      <c r="D967" s="59"/>
      <c r="E967" s="59"/>
      <c r="F967" s="10"/>
      <c r="G967" s="10"/>
      <c r="H967" s="60"/>
      <c r="I967" s="10"/>
      <c r="J967" s="60"/>
      <c r="K967" s="6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.75" customHeight="1">
      <c r="A968" s="10"/>
      <c r="B968" s="58"/>
      <c r="C968" s="41"/>
      <c r="D968" s="59"/>
      <c r="E968" s="59"/>
      <c r="F968" s="10"/>
      <c r="G968" s="10"/>
      <c r="H968" s="60"/>
      <c r="I968" s="10"/>
      <c r="J968" s="60"/>
      <c r="K968" s="6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.75" customHeight="1">
      <c r="A969" s="10"/>
      <c r="B969" s="58"/>
      <c r="C969" s="41"/>
      <c r="D969" s="59"/>
      <c r="E969" s="59"/>
      <c r="F969" s="10"/>
      <c r="G969" s="10"/>
      <c r="H969" s="60"/>
      <c r="I969" s="10"/>
      <c r="J969" s="60"/>
      <c r="K969" s="6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.75" customHeight="1">
      <c r="A970" s="10"/>
      <c r="B970" s="58"/>
      <c r="C970" s="41"/>
      <c r="D970" s="59"/>
      <c r="E970" s="59"/>
      <c r="F970" s="10"/>
      <c r="G970" s="10"/>
      <c r="H970" s="60"/>
      <c r="I970" s="10"/>
      <c r="J970" s="60"/>
      <c r="K970" s="6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.75" customHeight="1">
      <c r="A971" s="10"/>
      <c r="B971" s="58"/>
      <c r="C971" s="41"/>
      <c r="D971" s="59"/>
      <c r="E971" s="59"/>
      <c r="F971" s="10"/>
      <c r="G971" s="10"/>
      <c r="H971" s="60"/>
      <c r="I971" s="10"/>
      <c r="J971" s="60"/>
      <c r="K971" s="6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.75" customHeight="1">
      <c r="A972" s="10"/>
      <c r="B972" s="58"/>
      <c r="C972" s="41"/>
      <c r="D972" s="59"/>
      <c r="E972" s="59"/>
      <c r="F972" s="10"/>
      <c r="G972" s="10"/>
      <c r="H972" s="60"/>
      <c r="I972" s="10"/>
      <c r="J972" s="60"/>
      <c r="K972" s="6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.75" customHeight="1">
      <c r="A973" s="10"/>
      <c r="B973" s="58"/>
      <c r="C973" s="41"/>
      <c r="D973" s="59"/>
      <c r="E973" s="59"/>
      <c r="F973" s="10"/>
      <c r="G973" s="10"/>
      <c r="H973" s="60"/>
      <c r="I973" s="10"/>
      <c r="J973" s="60"/>
      <c r="K973" s="6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.75" customHeight="1">
      <c r="A974" s="10"/>
      <c r="B974" s="58"/>
      <c r="C974" s="41"/>
      <c r="D974" s="59"/>
      <c r="E974" s="59"/>
      <c r="F974" s="10"/>
      <c r="G974" s="10"/>
      <c r="H974" s="60"/>
      <c r="I974" s="10"/>
      <c r="J974" s="60"/>
      <c r="K974" s="6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.75" customHeight="1">
      <c r="A975" s="10"/>
      <c r="B975" s="58"/>
      <c r="C975" s="41"/>
      <c r="D975" s="59"/>
      <c r="E975" s="59"/>
      <c r="F975" s="10"/>
      <c r="G975" s="10"/>
      <c r="H975" s="60"/>
      <c r="I975" s="10"/>
      <c r="J975" s="60"/>
      <c r="K975" s="6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.75" customHeight="1">
      <c r="A976" s="10"/>
      <c r="B976" s="58"/>
      <c r="C976" s="41"/>
      <c r="D976" s="59"/>
      <c r="E976" s="59"/>
      <c r="F976" s="10"/>
      <c r="G976" s="10"/>
      <c r="H976" s="60"/>
      <c r="I976" s="10"/>
      <c r="J976" s="60"/>
      <c r="K976" s="6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.75" customHeight="1">
      <c r="A977" s="10"/>
      <c r="B977" s="58"/>
      <c r="C977" s="41"/>
      <c r="D977" s="59"/>
      <c r="E977" s="59"/>
      <c r="F977" s="10"/>
      <c r="G977" s="10"/>
      <c r="H977" s="60"/>
      <c r="I977" s="10"/>
      <c r="J977" s="60"/>
      <c r="K977" s="6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.75" customHeight="1">
      <c r="A978" s="10"/>
      <c r="B978" s="58"/>
      <c r="C978" s="41"/>
      <c r="D978" s="59"/>
      <c r="E978" s="59"/>
      <c r="F978" s="10"/>
      <c r="G978" s="10"/>
      <c r="H978" s="60"/>
      <c r="I978" s="10"/>
      <c r="J978" s="60"/>
      <c r="K978" s="6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.75" customHeight="1">
      <c r="A979" s="10"/>
      <c r="B979" s="58"/>
      <c r="C979" s="41"/>
      <c r="D979" s="59"/>
      <c r="E979" s="59"/>
      <c r="F979" s="10"/>
      <c r="G979" s="10"/>
      <c r="H979" s="60"/>
      <c r="I979" s="10"/>
      <c r="J979" s="60"/>
      <c r="K979" s="6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.75" customHeight="1">
      <c r="A980" s="10"/>
      <c r="B980" s="58"/>
      <c r="C980" s="41"/>
      <c r="D980" s="59"/>
      <c r="E980" s="59"/>
      <c r="F980" s="10"/>
      <c r="G980" s="10"/>
      <c r="H980" s="60"/>
      <c r="I980" s="10"/>
      <c r="J980" s="60"/>
      <c r="K980" s="6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.75" customHeight="1">
      <c r="A981" s="10"/>
      <c r="B981" s="58"/>
      <c r="C981" s="41"/>
      <c r="D981" s="59"/>
      <c r="E981" s="59"/>
      <c r="F981" s="10"/>
      <c r="G981" s="10"/>
      <c r="H981" s="60"/>
      <c r="I981" s="10"/>
      <c r="J981" s="60"/>
      <c r="K981" s="6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.75" customHeight="1">
      <c r="A982" s="10"/>
      <c r="B982" s="58"/>
      <c r="C982" s="41"/>
      <c r="D982" s="59"/>
      <c r="E982" s="59"/>
      <c r="F982" s="10"/>
      <c r="G982" s="10"/>
      <c r="H982" s="60"/>
      <c r="I982" s="10"/>
      <c r="J982" s="60"/>
      <c r="K982" s="6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.75" customHeight="1">
      <c r="A983" s="10"/>
      <c r="B983" s="58"/>
      <c r="C983" s="41"/>
      <c r="D983" s="59"/>
      <c r="E983" s="59"/>
      <c r="F983" s="10"/>
      <c r="G983" s="10"/>
      <c r="H983" s="60"/>
      <c r="I983" s="10"/>
      <c r="J983" s="60"/>
      <c r="K983" s="6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.75" customHeight="1">
      <c r="A984" s="10"/>
      <c r="B984" s="58"/>
      <c r="C984" s="41"/>
      <c r="D984" s="59"/>
      <c r="E984" s="59"/>
      <c r="F984" s="10"/>
      <c r="G984" s="10"/>
      <c r="H984" s="60"/>
      <c r="I984" s="10"/>
      <c r="J984" s="60"/>
      <c r="K984" s="6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.75" customHeight="1">
      <c r="A985" s="10"/>
      <c r="B985" s="58"/>
      <c r="C985" s="41"/>
      <c r="D985" s="59"/>
      <c r="E985" s="59"/>
      <c r="F985" s="10"/>
      <c r="G985" s="10"/>
      <c r="H985" s="60"/>
      <c r="I985" s="10"/>
      <c r="J985" s="60"/>
      <c r="K985" s="6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.75" customHeight="1">
      <c r="A986" s="10"/>
      <c r="B986" s="58"/>
      <c r="C986" s="41"/>
      <c r="D986" s="59"/>
      <c r="E986" s="59"/>
      <c r="F986" s="10"/>
      <c r="G986" s="10"/>
      <c r="H986" s="60"/>
      <c r="I986" s="10"/>
      <c r="J986" s="60"/>
      <c r="K986" s="6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.75" customHeight="1">
      <c r="A987" s="10"/>
      <c r="B987" s="58"/>
      <c r="C987" s="41"/>
      <c r="D987" s="59"/>
      <c r="E987" s="59"/>
      <c r="F987" s="10"/>
      <c r="G987" s="10"/>
      <c r="H987" s="60"/>
      <c r="I987" s="10"/>
      <c r="J987" s="60"/>
      <c r="K987" s="6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.75" customHeight="1">
      <c r="A988" s="10"/>
      <c r="B988" s="58"/>
      <c r="C988" s="41"/>
      <c r="D988" s="59"/>
      <c r="E988" s="59"/>
      <c r="F988" s="10"/>
      <c r="G988" s="10"/>
      <c r="H988" s="60"/>
      <c r="I988" s="10"/>
      <c r="J988" s="60"/>
      <c r="K988" s="6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.75" customHeight="1">
      <c r="A989" s="10"/>
      <c r="B989" s="58"/>
      <c r="C989" s="41"/>
      <c r="D989" s="59"/>
      <c r="E989" s="59"/>
      <c r="F989" s="10"/>
      <c r="G989" s="10"/>
      <c r="H989" s="60"/>
      <c r="I989" s="10"/>
      <c r="J989" s="60"/>
      <c r="K989" s="6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.75" customHeight="1">
      <c r="A990" s="10"/>
      <c r="B990" s="58"/>
      <c r="C990" s="41"/>
      <c r="D990" s="59"/>
      <c r="E990" s="59"/>
      <c r="F990" s="10"/>
      <c r="G990" s="10"/>
      <c r="H990" s="60"/>
      <c r="I990" s="10"/>
      <c r="J990" s="60"/>
      <c r="K990" s="6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.75" customHeight="1">
      <c r="A991" s="10"/>
      <c r="B991" s="58"/>
      <c r="C991" s="41"/>
      <c r="D991" s="59"/>
      <c r="E991" s="59"/>
      <c r="F991" s="10"/>
      <c r="G991" s="10"/>
      <c r="H991" s="60"/>
      <c r="I991" s="10"/>
      <c r="J991" s="60"/>
      <c r="K991" s="6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.75" customHeight="1">
      <c r="A992" s="10"/>
      <c r="B992" s="58"/>
      <c r="C992" s="41"/>
      <c r="D992" s="59"/>
      <c r="E992" s="59"/>
      <c r="F992" s="10"/>
      <c r="G992" s="10"/>
      <c r="H992" s="60"/>
      <c r="I992" s="10"/>
      <c r="J992" s="60"/>
      <c r="K992" s="6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.75" customHeight="1">
      <c r="A993" s="10"/>
      <c r="B993" s="58"/>
      <c r="C993" s="41"/>
      <c r="D993" s="59"/>
      <c r="E993" s="59"/>
      <c r="F993" s="10"/>
      <c r="G993" s="10"/>
      <c r="H993" s="60"/>
      <c r="I993" s="10"/>
      <c r="J993" s="60"/>
      <c r="K993" s="6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.75" customHeight="1">
      <c r="A994" s="10"/>
      <c r="B994" s="58"/>
      <c r="C994" s="41"/>
      <c r="D994" s="59"/>
      <c r="E994" s="59"/>
      <c r="F994" s="10"/>
      <c r="G994" s="10"/>
      <c r="H994" s="60"/>
      <c r="I994" s="10"/>
      <c r="J994" s="60"/>
      <c r="K994" s="6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.75" customHeight="1">
      <c r="A995" s="10"/>
      <c r="B995" s="58"/>
      <c r="C995" s="41"/>
      <c r="D995" s="59"/>
      <c r="E995" s="59"/>
      <c r="F995" s="10"/>
      <c r="G995" s="10"/>
      <c r="H995" s="60"/>
      <c r="I995" s="10"/>
      <c r="J995" s="60"/>
      <c r="K995" s="6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.75" customHeight="1">
      <c r="A996" s="10"/>
      <c r="B996" s="58"/>
      <c r="C996" s="41"/>
      <c r="D996" s="59"/>
      <c r="E996" s="59"/>
      <c r="F996" s="10"/>
      <c r="G996" s="10"/>
      <c r="H996" s="60"/>
      <c r="I996" s="10"/>
      <c r="J996" s="60"/>
      <c r="K996" s="6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.75" customHeight="1">
      <c r="A997" s="10"/>
      <c r="B997" s="58"/>
      <c r="C997" s="41"/>
      <c r="D997" s="59"/>
      <c r="E997" s="59"/>
      <c r="F997" s="10"/>
      <c r="G997" s="10"/>
      <c r="H997" s="60"/>
      <c r="I997" s="10"/>
      <c r="J997" s="60"/>
      <c r="K997" s="6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.75" customHeight="1">
      <c r="A998" s="10"/>
      <c r="B998" s="58"/>
      <c r="C998" s="41"/>
      <c r="D998" s="59"/>
      <c r="E998" s="59"/>
      <c r="F998" s="10"/>
      <c r="G998" s="10"/>
      <c r="H998" s="60"/>
      <c r="I998" s="10"/>
      <c r="J998" s="60"/>
      <c r="K998" s="6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.75" customHeight="1">
      <c r="A999" s="10"/>
      <c r="B999" s="58"/>
      <c r="C999" s="41"/>
      <c r="D999" s="59"/>
      <c r="E999" s="59"/>
      <c r="F999" s="10"/>
      <c r="G999" s="10"/>
      <c r="H999" s="60"/>
      <c r="I999" s="10"/>
      <c r="J999" s="60"/>
      <c r="K999" s="6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.75" customHeight="1">
      <c r="A1000" s="10"/>
      <c r="B1000" s="58"/>
      <c r="C1000" s="41"/>
      <c r="D1000" s="59"/>
      <c r="E1000" s="59"/>
      <c r="F1000" s="10"/>
      <c r="G1000" s="10"/>
      <c r="H1000" s="60"/>
      <c r="I1000" s="10"/>
      <c r="J1000" s="60"/>
      <c r="K1000" s="6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4.75" customHeight="1">
      <c r="A1001" s="10"/>
      <c r="B1001" s="58"/>
      <c r="C1001" s="41"/>
      <c r="D1001" s="59"/>
      <c r="E1001" s="59"/>
      <c r="F1001" s="10"/>
      <c r="G1001" s="10"/>
      <c r="H1001" s="60"/>
      <c r="I1001" s="10"/>
      <c r="J1001" s="60"/>
      <c r="K1001" s="6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password="CF43" sheet="1" objects="1" scenarios="1" formatCells="0" formatColumns="0" formatRows="0" insertHyperlinks="0" deleteColumns="0" deleteRows="0" sort="0" autoFilter="0" pivotTables="0"/>
  <sortState ref="B4:N249">
    <sortCondition sortBy="icon" ref="I90"/>
  </sortState>
  <conditionalFormatting sqref="C73">
    <cfRule type="cellIs" dxfId="135" priority="1" operator="equal">
      <formula>"No"</formula>
    </cfRule>
  </conditionalFormatting>
  <conditionalFormatting sqref="C73">
    <cfRule type="cellIs" dxfId="134" priority="2" operator="equal">
      <formula>"Yes"</formula>
    </cfRule>
  </conditionalFormatting>
  <conditionalFormatting sqref="K73:M73">
    <cfRule type="cellIs" dxfId="133" priority="3" operator="equal">
      <formula>0</formula>
    </cfRule>
  </conditionalFormatting>
  <conditionalFormatting sqref="C6:C65 C70:C72 C74 C116 C161 C202 C231:C238 C241">
    <cfRule type="cellIs" dxfId="132" priority="4" operator="equal">
      <formula>"No"</formula>
    </cfRule>
  </conditionalFormatting>
  <conditionalFormatting sqref="C6:C65 C70:C72 C74 C116 C161 C202 C231:C238 C241">
    <cfRule type="cellIs" dxfId="131" priority="5" operator="equal">
      <formula>"Yes"</formula>
    </cfRule>
  </conditionalFormatting>
  <conditionalFormatting sqref="K6:M65 K74:M74 K107:M113 K116:M123 K161:M166 K169:M185 K202:M210 K231:M238 K68:M72 K188:M199 K241:M248">
    <cfRule type="cellIs" dxfId="130" priority="6" operator="equal">
      <formula>0</formula>
    </cfRule>
  </conditionalFormatting>
  <conditionalFormatting sqref="K77:K81">
    <cfRule type="cellIs" dxfId="129" priority="7" operator="equal">
      <formula>0</formula>
    </cfRule>
  </conditionalFormatting>
  <conditionalFormatting sqref="K84:K92">
    <cfRule type="cellIs" dxfId="128" priority="8" operator="equal">
      <formula>0</formula>
    </cfRule>
  </conditionalFormatting>
  <conditionalFormatting sqref="K95:K104">
    <cfRule type="cellIs" dxfId="127" priority="9" operator="equal">
      <formula>0</formula>
    </cfRule>
  </conditionalFormatting>
  <conditionalFormatting sqref="K126:K158">
    <cfRule type="cellIs" dxfId="126" priority="10" operator="equal">
      <formula>0</formula>
    </cfRule>
  </conditionalFormatting>
  <conditionalFormatting sqref="K213:K220">
    <cfRule type="cellIs" dxfId="125" priority="11" operator="equal">
      <formula>0</formula>
    </cfRule>
  </conditionalFormatting>
  <conditionalFormatting sqref="K223:K228">
    <cfRule type="cellIs" dxfId="124" priority="12" operator="equal">
      <formula>0</formula>
    </cfRule>
  </conditionalFormatting>
  <conditionalFormatting sqref="C68">
    <cfRule type="cellIs" dxfId="123" priority="13" operator="equal">
      <formula>"No"</formula>
    </cfRule>
  </conditionalFormatting>
  <conditionalFormatting sqref="C68">
    <cfRule type="cellIs" dxfId="122" priority="14" operator="equal">
      <formula>"Yes"</formula>
    </cfRule>
  </conditionalFormatting>
  <conditionalFormatting sqref="C77:C81">
    <cfRule type="cellIs" dxfId="121" priority="15" operator="equal">
      <formula>"No"</formula>
    </cfRule>
  </conditionalFormatting>
  <conditionalFormatting sqref="C77:C81">
    <cfRule type="cellIs" dxfId="120" priority="16" operator="equal">
      <formula>"Yes"</formula>
    </cfRule>
  </conditionalFormatting>
  <conditionalFormatting sqref="C84:C92">
    <cfRule type="cellIs" dxfId="119" priority="17" operator="equal">
      <formula>"No"</formula>
    </cfRule>
  </conditionalFormatting>
  <conditionalFormatting sqref="C84:C92">
    <cfRule type="cellIs" dxfId="118" priority="18" operator="equal">
      <formula>"Yes"</formula>
    </cfRule>
  </conditionalFormatting>
  <conditionalFormatting sqref="C95:C104">
    <cfRule type="cellIs" dxfId="117" priority="19" operator="equal">
      <formula>"No"</formula>
    </cfRule>
  </conditionalFormatting>
  <conditionalFormatting sqref="C95:C104">
    <cfRule type="cellIs" dxfId="116" priority="20" operator="equal">
      <formula>"Yes"</formula>
    </cfRule>
  </conditionalFormatting>
  <conditionalFormatting sqref="C107:C108 C110:C113">
    <cfRule type="cellIs" dxfId="115" priority="21" operator="equal">
      <formula>"No"</formula>
    </cfRule>
  </conditionalFormatting>
  <conditionalFormatting sqref="C107:C108 C110:C113">
    <cfRule type="cellIs" dxfId="114" priority="22" operator="equal">
      <formula>"Yes"</formula>
    </cfRule>
  </conditionalFormatting>
  <conditionalFormatting sqref="C118:C123">
    <cfRule type="cellIs" dxfId="113" priority="23" operator="equal">
      <formula>"No"</formula>
    </cfRule>
  </conditionalFormatting>
  <conditionalFormatting sqref="C118:C123">
    <cfRule type="cellIs" dxfId="112" priority="24" operator="equal">
      <formula>"Yes"</formula>
    </cfRule>
  </conditionalFormatting>
  <conditionalFormatting sqref="C126:C131 C133 C135:C141 C143:C146 C148 C150:C152 C154 C156:C157">
    <cfRule type="cellIs" dxfId="111" priority="25" operator="equal">
      <formula>"No"</formula>
    </cfRule>
  </conditionalFormatting>
  <conditionalFormatting sqref="C126:C131 C133 C135:C141 C143:C146 C148 C150:C152 C154 C156:C157">
    <cfRule type="cellIs" dxfId="110" priority="26" operator="equal">
      <formula>"Yes"</formula>
    </cfRule>
  </conditionalFormatting>
  <conditionalFormatting sqref="C163 C165:C166">
    <cfRule type="cellIs" dxfId="109" priority="27" operator="equal">
      <formula>"No"</formula>
    </cfRule>
  </conditionalFormatting>
  <conditionalFormatting sqref="C163 C165:C166">
    <cfRule type="cellIs" dxfId="108" priority="28" operator="equal">
      <formula>"Yes"</formula>
    </cfRule>
  </conditionalFormatting>
  <conditionalFormatting sqref="C175 C182:C185 C188">
    <cfRule type="cellIs" dxfId="107" priority="29" operator="equal">
      <formula>"No"</formula>
    </cfRule>
  </conditionalFormatting>
  <conditionalFormatting sqref="C175 C182:C185 C188">
    <cfRule type="cellIs" dxfId="106" priority="30" operator="equal">
      <formula>"Yes"</formula>
    </cfRule>
  </conditionalFormatting>
  <conditionalFormatting sqref="C190:C196 C198:C199">
    <cfRule type="cellIs" dxfId="105" priority="31" operator="equal">
      <formula>"No"</formula>
    </cfRule>
  </conditionalFormatting>
  <conditionalFormatting sqref="C190:C196 C198:C199">
    <cfRule type="cellIs" dxfId="104" priority="32" operator="equal">
      <formula>"Yes"</formula>
    </cfRule>
  </conditionalFormatting>
  <conditionalFormatting sqref="C204:C206 C210">
    <cfRule type="cellIs" dxfId="103" priority="33" operator="equal">
      <formula>"No"</formula>
    </cfRule>
  </conditionalFormatting>
  <conditionalFormatting sqref="C204:C206 C210">
    <cfRule type="cellIs" dxfId="102" priority="34" operator="equal">
      <formula>"Yes"</formula>
    </cfRule>
  </conditionalFormatting>
  <conditionalFormatting sqref="C213:C220">
    <cfRule type="cellIs" dxfId="101" priority="35" operator="equal">
      <formula>"No"</formula>
    </cfRule>
  </conditionalFormatting>
  <conditionalFormatting sqref="C213:C220">
    <cfRule type="cellIs" dxfId="100" priority="36" operator="equal">
      <formula>"Yes"</formula>
    </cfRule>
  </conditionalFormatting>
  <conditionalFormatting sqref="C224:C228">
    <cfRule type="cellIs" dxfId="99" priority="37" operator="equal">
      <formula>"No"</formula>
    </cfRule>
  </conditionalFormatting>
  <conditionalFormatting sqref="C224:C228">
    <cfRule type="cellIs" dxfId="98" priority="38" operator="equal">
      <formula>"Yes"</formula>
    </cfRule>
  </conditionalFormatting>
  <conditionalFormatting sqref="C243:C245">
    <cfRule type="cellIs" dxfId="97" priority="39" operator="equal">
      <formula>"No"</formula>
    </cfRule>
  </conditionalFormatting>
  <conditionalFormatting sqref="C243:C245">
    <cfRule type="cellIs" dxfId="96" priority="40" operator="equal">
      <formula>"Yes"</formula>
    </cfRule>
  </conditionalFormatting>
  <conditionalFormatting sqref="C247:C248">
    <cfRule type="cellIs" dxfId="95" priority="41" operator="equal">
      <formula>"No"</formula>
    </cfRule>
  </conditionalFormatting>
  <conditionalFormatting sqref="C247:C248">
    <cfRule type="cellIs" dxfId="94" priority="42" operator="equal">
      <formula>"Yes"</formula>
    </cfRule>
  </conditionalFormatting>
  <conditionalFormatting sqref="C246:C247">
    <cfRule type="cellIs" dxfId="93" priority="43" operator="equal">
      <formula>"No"</formula>
    </cfRule>
  </conditionalFormatting>
  <conditionalFormatting sqref="C246:C247">
    <cfRule type="cellIs" dxfId="92" priority="44" operator="equal">
      <formula>"Yes"</formula>
    </cfRule>
  </conditionalFormatting>
  <conditionalFormatting sqref="L77:M81">
    <cfRule type="cellIs" dxfId="91" priority="45" operator="equal">
      <formula>0</formula>
    </cfRule>
  </conditionalFormatting>
  <conditionalFormatting sqref="L84:M92">
    <cfRule type="cellIs" dxfId="90" priority="46" operator="equal">
      <formula>0</formula>
    </cfRule>
  </conditionalFormatting>
  <conditionalFormatting sqref="L95:M104">
    <cfRule type="cellIs" dxfId="89" priority="47" operator="equal">
      <formula>0</formula>
    </cfRule>
  </conditionalFormatting>
  <conditionalFormatting sqref="L126:M158">
    <cfRule type="cellIs" dxfId="88" priority="48" operator="equal">
      <formula>0</formula>
    </cfRule>
  </conditionalFormatting>
  <conditionalFormatting sqref="L213:M220">
    <cfRule type="cellIs" dxfId="87" priority="49" operator="equal">
      <formula>0</formula>
    </cfRule>
  </conditionalFormatting>
  <conditionalFormatting sqref="L223:M228">
    <cfRule type="cellIs" dxfId="86" priority="50" operator="equal">
      <formula>0</formula>
    </cfRule>
  </conditionalFormatting>
  <conditionalFormatting sqref="C69">
    <cfRule type="cellIs" dxfId="85" priority="51" operator="equal">
      <formula>"No"</formula>
    </cfRule>
  </conditionalFormatting>
  <conditionalFormatting sqref="C69">
    <cfRule type="cellIs" dxfId="84" priority="52" operator="equal">
      <formula>"Yes"</formula>
    </cfRule>
  </conditionalFormatting>
  <conditionalFormatting sqref="C109">
    <cfRule type="cellIs" dxfId="83" priority="53" operator="equal">
      <formula>"No"</formula>
    </cfRule>
  </conditionalFormatting>
  <conditionalFormatting sqref="C109">
    <cfRule type="cellIs" dxfId="82" priority="54" operator="equal">
      <formula>"Yes"</formula>
    </cfRule>
  </conditionalFormatting>
  <conditionalFormatting sqref="C117">
    <cfRule type="cellIs" dxfId="81" priority="55" operator="equal">
      <formula>"No"</formula>
    </cfRule>
  </conditionalFormatting>
  <conditionalFormatting sqref="C117">
    <cfRule type="cellIs" dxfId="80" priority="56" operator="equal">
      <formula>"Yes"</formula>
    </cfRule>
  </conditionalFormatting>
  <conditionalFormatting sqref="C132">
    <cfRule type="cellIs" dxfId="79" priority="57" operator="equal">
      <formula>"No"</formula>
    </cfRule>
  </conditionalFormatting>
  <conditionalFormatting sqref="C132">
    <cfRule type="cellIs" dxfId="78" priority="58" operator="equal">
      <formula>"Yes"</formula>
    </cfRule>
  </conditionalFormatting>
  <conditionalFormatting sqref="C134">
    <cfRule type="cellIs" dxfId="77" priority="59" operator="equal">
      <formula>"No"</formula>
    </cfRule>
  </conditionalFormatting>
  <conditionalFormatting sqref="C134">
    <cfRule type="cellIs" dxfId="76" priority="60" operator="equal">
      <formula>"Yes"</formula>
    </cfRule>
  </conditionalFormatting>
  <conditionalFormatting sqref="C142">
    <cfRule type="cellIs" dxfId="75" priority="61" operator="equal">
      <formula>"No"</formula>
    </cfRule>
  </conditionalFormatting>
  <conditionalFormatting sqref="C142">
    <cfRule type="cellIs" dxfId="74" priority="62" operator="equal">
      <formula>"Yes"</formula>
    </cfRule>
  </conditionalFormatting>
  <conditionalFormatting sqref="C147">
    <cfRule type="cellIs" dxfId="73" priority="63" operator="equal">
      <formula>"No"</formula>
    </cfRule>
  </conditionalFormatting>
  <conditionalFormatting sqref="C147">
    <cfRule type="cellIs" dxfId="72" priority="64" operator="equal">
      <formula>"Yes"</formula>
    </cfRule>
  </conditionalFormatting>
  <conditionalFormatting sqref="C149">
    <cfRule type="cellIs" dxfId="71" priority="65" operator="equal">
      <formula>"No"</formula>
    </cfRule>
  </conditionalFormatting>
  <conditionalFormatting sqref="C149">
    <cfRule type="cellIs" dxfId="70" priority="66" operator="equal">
      <formula>"Yes"</formula>
    </cfRule>
  </conditionalFormatting>
  <conditionalFormatting sqref="C153">
    <cfRule type="cellIs" dxfId="69" priority="67" operator="equal">
      <formula>"No"</formula>
    </cfRule>
  </conditionalFormatting>
  <conditionalFormatting sqref="C153">
    <cfRule type="cellIs" dxfId="68" priority="68" operator="equal">
      <formula>"Yes"</formula>
    </cfRule>
  </conditionalFormatting>
  <conditionalFormatting sqref="C155">
    <cfRule type="cellIs" dxfId="67" priority="69" operator="equal">
      <formula>"No"</formula>
    </cfRule>
  </conditionalFormatting>
  <conditionalFormatting sqref="C155">
    <cfRule type="cellIs" dxfId="66" priority="70" operator="equal">
      <formula>"Yes"</formula>
    </cfRule>
  </conditionalFormatting>
  <conditionalFormatting sqref="C158">
    <cfRule type="cellIs" dxfId="65" priority="71" operator="equal">
      <formula>"No"</formula>
    </cfRule>
  </conditionalFormatting>
  <conditionalFormatting sqref="C158">
    <cfRule type="cellIs" dxfId="64" priority="72" operator="equal">
      <formula>"Yes"</formula>
    </cfRule>
  </conditionalFormatting>
  <conditionalFormatting sqref="C162">
    <cfRule type="cellIs" dxfId="63" priority="73" operator="equal">
      <formula>"No"</formula>
    </cfRule>
  </conditionalFormatting>
  <conditionalFormatting sqref="C162">
    <cfRule type="cellIs" dxfId="62" priority="74" operator="equal">
      <formula>"Yes"</formula>
    </cfRule>
  </conditionalFormatting>
  <conditionalFormatting sqref="C164">
    <cfRule type="cellIs" dxfId="61" priority="75" operator="equal">
      <formula>"No"</formula>
    </cfRule>
  </conditionalFormatting>
  <conditionalFormatting sqref="C164">
    <cfRule type="cellIs" dxfId="60" priority="76" operator="equal">
      <formula>"Yes"</formula>
    </cfRule>
  </conditionalFormatting>
  <conditionalFormatting sqref="C169:C172">
    <cfRule type="cellIs" dxfId="59" priority="77" operator="equal">
      <formula>"No"</formula>
    </cfRule>
  </conditionalFormatting>
  <conditionalFormatting sqref="C169:C172">
    <cfRule type="cellIs" dxfId="58" priority="78" operator="equal">
      <formula>"Yes"</formula>
    </cfRule>
  </conditionalFormatting>
  <conditionalFormatting sqref="C173">
    <cfRule type="cellIs" dxfId="57" priority="79" operator="equal">
      <formula>"No"</formula>
    </cfRule>
  </conditionalFormatting>
  <conditionalFormatting sqref="C173">
    <cfRule type="cellIs" dxfId="56" priority="80" operator="equal">
      <formula>"Yes"</formula>
    </cfRule>
  </conditionalFormatting>
  <conditionalFormatting sqref="C174">
    <cfRule type="cellIs" dxfId="55" priority="81" operator="equal">
      <formula>"No"</formula>
    </cfRule>
  </conditionalFormatting>
  <conditionalFormatting sqref="C174">
    <cfRule type="cellIs" dxfId="54" priority="82" operator="equal">
      <formula>"Yes"</formula>
    </cfRule>
  </conditionalFormatting>
  <conditionalFormatting sqref="C176">
    <cfRule type="cellIs" dxfId="53" priority="83" operator="equal">
      <formula>"No"</formula>
    </cfRule>
  </conditionalFormatting>
  <conditionalFormatting sqref="C176">
    <cfRule type="cellIs" dxfId="52" priority="84" operator="equal">
      <formula>"Yes"</formula>
    </cfRule>
  </conditionalFormatting>
  <conditionalFormatting sqref="C177">
    <cfRule type="cellIs" dxfId="51" priority="85" operator="equal">
      <formula>"No"</formula>
    </cfRule>
  </conditionalFormatting>
  <conditionalFormatting sqref="C177">
    <cfRule type="cellIs" dxfId="50" priority="86" operator="equal">
      <formula>"Yes"</formula>
    </cfRule>
  </conditionalFormatting>
  <conditionalFormatting sqref="C178:C180">
    <cfRule type="cellIs" dxfId="49" priority="87" operator="equal">
      <formula>"No"</formula>
    </cfRule>
  </conditionalFormatting>
  <conditionalFormatting sqref="C178:C180">
    <cfRule type="cellIs" dxfId="48" priority="88" operator="equal">
      <formula>"Yes"</formula>
    </cfRule>
  </conditionalFormatting>
  <conditionalFormatting sqref="C181">
    <cfRule type="cellIs" dxfId="47" priority="89" operator="equal">
      <formula>"No"</formula>
    </cfRule>
  </conditionalFormatting>
  <conditionalFormatting sqref="C181">
    <cfRule type="cellIs" dxfId="46" priority="90" operator="equal">
      <formula>"Yes"</formula>
    </cfRule>
  </conditionalFormatting>
  <conditionalFormatting sqref="C188">
    <cfRule type="cellIs" dxfId="45" priority="91" operator="equal">
      <formula>"No"</formula>
    </cfRule>
  </conditionalFormatting>
  <conditionalFormatting sqref="C188">
    <cfRule type="cellIs" dxfId="44" priority="92" operator="equal">
      <formula>"Yes"</formula>
    </cfRule>
  </conditionalFormatting>
  <conditionalFormatting sqref="C189">
    <cfRule type="cellIs" dxfId="43" priority="93" operator="equal">
      <formula>"No"</formula>
    </cfRule>
  </conditionalFormatting>
  <conditionalFormatting sqref="C189">
    <cfRule type="cellIs" dxfId="42" priority="94" operator="equal">
      <formula>"Yes"</formula>
    </cfRule>
  </conditionalFormatting>
  <conditionalFormatting sqref="C197">
    <cfRule type="cellIs" dxfId="41" priority="95" operator="equal">
      <formula>"No"</formula>
    </cfRule>
  </conditionalFormatting>
  <conditionalFormatting sqref="C197">
    <cfRule type="cellIs" dxfId="40" priority="96" operator="equal">
      <formula>"Yes"</formula>
    </cfRule>
  </conditionalFormatting>
  <conditionalFormatting sqref="C203">
    <cfRule type="cellIs" dxfId="39" priority="97" operator="equal">
      <formula>"No"</formula>
    </cfRule>
  </conditionalFormatting>
  <conditionalFormatting sqref="C203">
    <cfRule type="cellIs" dxfId="38" priority="98" operator="equal">
      <formula>"Yes"</formula>
    </cfRule>
  </conditionalFormatting>
  <conditionalFormatting sqref="C207">
    <cfRule type="cellIs" dxfId="37" priority="99" operator="equal">
      <formula>"No"</formula>
    </cfRule>
  </conditionalFormatting>
  <conditionalFormatting sqref="C207">
    <cfRule type="cellIs" dxfId="36" priority="100" operator="equal">
      <formula>"Yes"</formula>
    </cfRule>
  </conditionalFormatting>
  <conditionalFormatting sqref="C208">
    <cfRule type="cellIs" dxfId="35" priority="101" operator="equal">
      <formula>"No"</formula>
    </cfRule>
  </conditionalFormatting>
  <conditionalFormatting sqref="C208">
    <cfRule type="cellIs" dxfId="34" priority="102" operator="equal">
      <formula>"Yes"</formula>
    </cfRule>
  </conditionalFormatting>
  <conditionalFormatting sqref="C209">
    <cfRule type="cellIs" dxfId="33" priority="103" operator="equal">
      <formula>"No"</formula>
    </cfRule>
  </conditionalFormatting>
  <conditionalFormatting sqref="C209">
    <cfRule type="cellIs" dxfId="32" priority="104" operator="equal">
      <formula>"Yes"</formula>
    </cfRule>
  </conditionalFormatting>
  <conditionalFormatting sqref="C223">
    <cfRule type="cellIs" dxfId="31" priority="105" operator="equal">
      <formula>"No"</formula>
    </cfRule>
  </conditionalFormatting>
  <conditionalFormatting sqref="C223">
    <cfRule type="cellIs" dxfId="30" priority="106" operator="equal">
      <formula>"Yes"</formula>
    </cfRule>
  </conditionalFormatting>
  <conditionalFormatting sqref="C242">
    <cfRule type="cellIs" dxfId="29" priority="107" operator="equal">
      <formula>"No"</formula>
    </cfRule>
  </conditionalFormatting>
  <conditionalFormatting sqref="C242">
    <cfRule type="cellIs" dxfId="28" priority="108" operator="equal">
      <formula>"Yes"</formula>
    </cfRule>
  </conditionalFormatting>
  <dataValidations count="1">
    <dataValidation type="list" allowBlank="1" showErrorMessage="1" sqref="C6:C65 C68:C74 C77:C81 C84:C92 C95:C104 C107:C113 C116:C123 C126:C158 C161:C166 C169:C185 C188:C199 C202:C210 C213:C220 C223:C228 C231:C238 C241:C242 C244:C245 C248">
      <formula1>'1_ATL_GSL'!$R$2:$R$3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r:id="rId1"/>
  <ignoredErrors>
    <ignoredError sqref="I87:I88 I84:I85 I90:I92 I95:I104 I107:I113 I116:I123 I126:I158 I161:I166 I169:I185 I188:I199 I202:I210 I213:I220 I223:I228 I231:I238 I241:I248 I6:I65 I68:I72 I74 I77:I81 B10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694CC1"/>
    <outlinePr summaryBelow="0" summaryRight="0"/>
  </sheetPr>
  <dimension ref="A1:Z999"/>
  <sheetViews>
    <sheetView showGridLines="0" zoomScaleNormal="100" workbookViewId="0">
      <pane ySplit="4" topLeftCell="A44" activePane="bottomLeft" state="frozen"/>
      <selection pane="bottomLeft" activeCell="E44" sqref="E44"/>
    </sheetView>
  </sheetViews>
  <sheetFormatPr baseColWidth="10" defaultColWidth="14.42578125" defaultRowHeight="15" customHeight="1"/>
  <cols>
    <col min="1" max="1" width="2.85546875" style="14" customWidth="1"/>
    <col min="2" max="2" width="15.7109375" style="14" customWidth="1"/>
    <col min="3" max="3" width="21" style="14" customWidth="1"/>
    <col min="4" max="5" width="55.85546875" style="14" customWidth="1"/>
    <col min="6" max="6" width="11.42578125" style="14" customWidth="1"/>
    <col min="7" max="7" width="15.7109375" style="14" customWidth="1"/>
    <col min="8" max="9" width="10.7109375" style="14" customWidth="1"/>
    <col min="10" max="13" width="20.7109375" style="14" customWidth="1"/>
    <col min="14" max="14" width="18.7109375" style="14" customWidth="1"/>
    <col min="15" max="16384" width="14.42578125" style="14"/>
  </cols>
  <sheetData>
    <row r="1" spans="1:26" ht="9.75" customHeight="1">
      <c r="A1" s="10"/>
      <c r="B1" s="58"/>
      <c r="C1" s="41"/>
      <c r="D1" s="59"/>
      <c r="E1" s="59"/>
      <c r="F1" s="10"/>
      <c r="G1" s="10"/>
      <c r="H1" s="60"/>
      <c r="I1" s="10"/>
      <c r="J1" s="60"/>
      <c r="K1" s="6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.75" customHeight="1">
      <c r="A2" s="10"/>
      <c r="B2" s="15" t="s">
        <v>126</v>
      </c>
      <c r="C2" s="41"/>
      <c r="D2" s="59"/>
      <c r="E2" s="59"/>
      <c r="F2" s="16"/>
      <c r="G2" s="10"/>
      <c r="H2" s="60"/>
      <c r="I2" s="10"/>
      <c r="J2" s="60"/>
      <c r="K2" s="6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9.75" customHeight="1">
      <c r="A3" s="10"/>
      <c r="B3" s="58"/>
      <c r="C3" s="41"/>
      <c r="D3" s="59"/>
      <c r="E3" s="59"/>
      <c r="F3" s="10"/>
      <c r="G3" s="10"/>
      <c r="H3" s="60"/>
      <c r="I3" s="10"/>
      <c r="J3" s="60"/>
      <c r="K3" s="6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9.75" customHeight="1">
      <c r="A4" s="10"/>
      <c r="B4" s="163"/>
      <c r="C4" s="164"/>
      <c r="D4" s="165" t="s">
        <v>947</v>
      </c>
      <c r="E4" s="165"/>
      <c r="F4" s="166"/>
      <c r="G4" s="164"/>
      <c r="H4" s="167"/>
      <c r="I4" s="164"/>
      <c r="J4" s="167"/>
      <c r="K4" s="167"/>
      <c r="L4" s="167"/>
      <c r="M4" s="167"/>
      <c r="N4" s="168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customHeight="1">
      <c r="A5" s="10"/>
      <c r="B5" s="69" t="s">
        <v>96</v>
      </c>
      <c r="C5" s="70" t="s">
        <v>130</v>
      </c>
      <c r="D5" s="71" t="s">
        <v>948</v>
      </c>
      <c r="E5" s="71"/>
      <c r="F5" s="70" t="s">
        <v>132</v>
      </c>
      <c r="G5" s="72" t="s">
        <v>133</v>
      </c>
      <c r="H5" s="73" t="s">
        <v>248</v>
      </c>
      <c r="I5" s="74" t="s">
        <v>134</v>
      </c>
      <c r="J5" s="74" t="s">
        <v>949</v>
      </c>
      <c r="K5" s="72" t="s">
        <v>135</v>
      </c>
      <c r="L5" s="72" t="s">
        <v>136</v>
      </c>
      <c r="M5" s="72" t="s">
        <v>137</v>
      </c>
      <c r="N5" s="122" t="s">
        <v>1133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4.75" customHeight="1">
      <c r="A6" s="10"/>
      <c r="B6" s="129" t="s">
        <v>950</v>
      </c>
      <c r="C6" s="84" t="s">
        <v>128</v>
      </c>
      <c r="D6" s="136" t="s">
        <v>951</v>
      </c>
      <c r="E6" s="136" t="s">
        <v>952</v>
      </c>
      <c r="F6" s="78">
        <v>1</v>
      </c>
      <c r="G6" s="79"/>
      <c r="H6" s="77">
        <v>0</v>
      </c>
      <c r="I6" s="142">
        <v>4</v>
      </c>
      <c r="J6" s="143">
        <f t="shared" ref="J6:J16" si="0">SUM(F6*H6)</f>
        <v>0</v>
      </c>
      <c r="K6" s="143">
        <f t="shared" ref="K6:K16" si="1">IF(C6="YES / SI",J6,0)</f>
        <v>0</v>
      </c>
      <c r="L6" s="144">
        <v>0.8</v>
      </c>
      <c r="M6" s="143">
        <f t="shared" ref="M6:M16" si="2">K6*L6</f>
        <v>0</v>
      </c>
      <c r="N6" s="76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4.75" customHeight="1">
      <c r="A7" s="10"/>
      <c r="B7" s="55" t="s">
        <v>953</v>
      </c>
      <c r="C7" s="84" t="s">
        <v>128</v>
      </c>
      <c r="D7" s="113" t="s">
        <v>954</v>
      </c>
      <c r="E7" s="113" t="s">
        <v>954</v>
      </c>
      <c r="F7" s="78">
        <v>1</v>
      </c>
      <c r="G7" s="79"/>
      <c r="H7" s="77">
        <v>0</v>
      </c>
      <c r="I7" s="93">
        <v>4</v>
      </c>
      <c r="J7" s="99">
        <f t="shared" si="0"/>
        <v>0</v>
      </c>
      <c r="K7" s="99">
        <f t="shared" si="1"/>
        <v>0</v>
      </c>
      <c r="L7" s="106">
        <v>0.8</v>
      </c>
      <c r="M7" s="99">
        <f t="shared" si="2"/>
        <v>0</v>
      </c>
      <c r="N7" s="7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4.75" customHeight="1">
      <c r="A8" s="10"/>
      <c r="B8" s="55" t="s">
        <v>955</v>
      </c>
      <c r="C8" s="84" t="s">
        <v>128</v>
      </c>
      <c r="D8" s="114" t="s">
        <v>956</v>
      </c>
      <c r="E8" s="114" t="s">
        <v>957</v>
      </c>
      <c r="F8" s="78">
        <v>1</v>
      </c>
      <c r="G8" s="79"/>
      <c r="H8" s="77">
        <v>0</v>
      </c>
      <c r="I8" s="93">
        <v>4</v>
      </c>
      <c r="J8" s="99">
        <f t="shared" si="0"/>
        <v>0</v>
      </c>
      <c r="K8" s="99">
        <f t="shared" si="1"/>
        <v>0</v>
      </c>
      <c r="L8" s="106">
        <v>0.8</v>
      </c>
      <c r="M8" s="99">
        <f t="shared" si="2"/>
        <v>0</v>
      </c>
      <c r="N8" s="76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>
      <c r="A9" s="10"/>
      <c r="B9" s="55" t="s">
        <v>958</v>
      </c>
      <c r="C9" s="84" t="s">
        <v>128</v>
      </c>
      <c r="D9" s="114" t="s">
        <v>959</v>
      </c>
      <c r="E9" s="114" t="s">
        <v>960</v>
      </c>
      <c r="F9" s="78">
        <v>1</v>
      </c>
      <c r="G9" s="79"/>
      <c r="H9" s="77">
        <v>0</v>
      </c>
      <c r="I9" s="93">
        <v>4</v>
      </c>
      <c r="J9" s="99">
        <f t="shared" si="0"/>
        <v>0</v>
      </c>
      <c r="K9" s="99">
        <f t="shared" si="1"/>
        <v>0</v>
      </c>
      <c r="L9" s="106">
        <v>0.8</v>
      </c>
      <c r="M9" s="99">
        <f t="shared" si="2"/>
        <v>0</v>
      </c>
      <c r="N9" s="76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>
      <c r="A10" s="10"/>
      <c r="B10" s="55" t="s">
        <v>961</v>
      </c>
      <c r="C10" s="84" t="s">
        <v>128</v>
      </c>
      <c r="D10" s="139" t="s">
        <v>962</v>
      </c>
      <c r="E10" s="114" t="s">
        <v>963</v>
      </c>
      <c r="F10" s="78">
        <v>1</v>
      </c>
      <c r="G10" s="79"/>
      <c r="H10" s="77">
        <v>0</v>
      </c>
      <c r="I10" s="93">
        <v>4</v>
      </c>
      <c r="J10" s="99">
        <f t="shared" si="0"/>
        <v>0</v>
      </c>
      <c r="K10" s="99">
        <f t="shared" si="1"/>
        <v>0</v>
      </c>
      <c r="L10" s="106">
        <v>0.6</v>
      </c>
      <c r="M10" s="99">
        <f t="shared" si="2"/>
        <v>0</v>
      </c>
      <c r="N10" s="76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.75" customHeight="1">
      <c r="A11" s="10"/>
      <c r="B11" s="55" t="s">
        <v>964</v>
      </c>
      <c r="C11" s="84" t="s">
        <v>128</v>
      </c>
      <c r="D11" s="114" t="s">
        <v>965</v>
      </c>
      <c r="E11" s="114" t="s">
        <v>966</v>
      </c>
      <c r="F11" s="78">
        <v>1</v>
      </c>
      <c r="G11" s="79"/>
      <c r="H11" s="77">
        <v>0</v>
      </c>
      <c r="I11" s="93">
        <v>4</v>
      </c>
      <c r="J11" s="99">
        <f t="shared" si="0"/>
        <v>0</v>
      </c>
      <c r="K11" s="99">
        <f t="shared" si="1"/>
        <v>0</v>
      </c>
      <c r="L11" s="106">
        <v>0.8</v>
      </c>
      <c r="M11" s="99">
        <f t="shared" si="2"/>
        <v>0</v>
      </c>
      <c r="N11" s="76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4.75" customHeight="1">
      <c r="A12" s="10"/>
      <c r="B12" s="55" t="s">
        <v>967</v>
      </c>
      <c r="C12" s="84" t="s">
        <v>128</v>
      </c>
      <c r="D12" s="114" t="s">
        <v>968</v>
      </c>
      <c r="E12" s="114" t="s">
        <v>969</v>
      </c>
      <c r="F12" s="78">
        <v>1</v>
      </c>
      <c r="G12" s="79"/>
      <c r="H12" s="77">
        <v>0</v>
      </c>
      <c r="I12" s="93">
        <v>4</v>
      </c>
      <c r="J12" s="99">
        <f t="shared" si="0"/>
        <v>0</v>
      </c>
      <c r="K12" s="99">
        <f t="shared" si="1"/>
        <v>0</v>
      </c>
      <c r="L12" s="106">
        <v>0.8</v>
      </c>
      <c r="M12" s="99">
        <f t="shared" si="2"/>
        <v>0</v>
      </c>
      <c r="N12" s="76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4.75" customHeight="1">
      <c r="A13" s="10"/>
      <c r="B13" s="55" t="s">
        <v>970</v>
      </c>
      <c r="C13" s="84" t="s">
        <v>128</v>
      </c>
      <c r="D13" s="114" t="s">
        <v>550</v>
      </c>
      <c r="E13" s="114" t="s">
        <v>971</v>
      </c>
      <c r="F13" s="78">
        <v>1</v>
      </c>
      <c r="G13" s="79"/>
      <c r="H13" s="77">
        <v>0</v>
      </c>
      <c r="I13" s="93">
        <v>4</v>
      </c>
      <c r="J13" s="99">
        <f t="shared" si="0"/>
        <v>0</v>
      </c>
      <c r="K13" s="99">
        <f t="shared" si="1"/>
        <v>0</v>
      </c>
      <c r="L13" s="106">
        <v>0.6</v>
      </c>
      <c r="M13" s="99">
        <f t="shared" si="2"/>
        <v>0</v>
      </c>
      <c r="N13" s="76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4.75" customHeight="1">
      <c r="A14" s="10"/>
      <c r="B14" s="55" t="s">
        <v>972</v>
      </c>
      <c r="C14" s="84" t="s">
        <v>128</v>
      </c>
      <c r="D14" s="114" t="s">
        <v>973</v>
      </c>
      <c r="E14" s="114" t="s">
        <v>974</v>
      </c>
      <c r="F14" s="78">
        <v>1</v>
      </c>
      <c r="G14" s="79"/>
      <c r="H14" s="77">
        <v>0</v>
      </c>
      <c r="I14" s="93">
        <v>4</v>
      </c>
      <c r="J14" s="99">
        <f t="shared" si="0"/>
        <v>0</v>
      </c>
      <c r="K14" s="99">
        <f t="shared" si="1"/>
        <v>0</v>
      </c>
      <c r="L14" s="106">
        <v>0.6</v>
      </c>
      <c r="M14" s="99">
        <f t="shared" si="2"/>
        <v>0</v>
      </c>
      <c r="N14" s="76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4.75" customHeight="1">
      <c r="A15" s="10"/>
      <c r="B15" s="55" t="s">
        <v>975</v>
      </c>
      <c r="C15" s="84" t="s">
        <v>128</v>
      </c>
      <c r="D15" s="114" t="s">
        <v>976</v>
      </c>
      <c r="E15" s="114" t="s">
        <v>977</v>
      </c>
      <c r="F15" s="78">
        <v>1</v>
      </c>
      <c r="G15" s="79"/>
      <c r="H15" s="77">
        <v>0</v>
      </c>
      <c r="I15" s="93">
        <v>4</v>
      </c>
      <c r="J15" s="99">
        <f t="shared" si="0"/>
        <v>0</v>
      </c>
      <c r="K15" s="99">
        <f t="shared" si="1"/>
        <v>0</v>
      </c>
      <c r="L15" s="106">
        <v>0.6</v>
      </c>
      <c r="M15" s="99">
        <f t="shared" si="2"/>
        <v>0</v>
      </c>
      <c r="N15" s="76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4.75" customHeight="1">
      <c r="A16" s="10"/>
      <c r="B16" s="55" t="s">
        <v>978</v>
      </c>
      <c r="C16" s="84" t="s">
        <v>128</v>
      </c>
      <c r="D16" s="114" t="s">
        <v>608</v>
      </c>
      <c r="E16" s="114" t="s">
        <v>979</v>
      </c>
      <c r="F16" s="78">
        <v>1</v>
      </c>
      <c r="G16" s="79"/>
      <c r="H16" s="77">
        <v>0</v>
      </c>
      <c r="I16" s="93">
        <v>4</v>
      </c>
      <c r="J16" s="99">
        <f t="shared" si="0"/>
        <v>0</v>
      </c>
      <c r="K16" s="99">
        <f t="shared" si="1"/>
        <v>0</v>
      </c>
      <c r="L16" s="106">
        <v>0.6</v>
      </c>
      <c r="M16" s="99">
        <f t="shared" si="2"/>
        <v>0</v>
      </c>
      <c r="N16" s="76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9.75" customHeight="1">
      <c r="A17" s="10"/>
      <c r="B17" s="80" t="s">
        <v>96</v>
      </c>
      <c r="C17" s="169"/>
      <c r="D17" s="170" t="s">
        <v>980</v>
      </c>
      <c r="E17" s="81"/>
      <c r="F17" s="82"/>
      <c r="G17" s="56"/>
      <c r="H17" s="83"/>
      <c r="I17" s="101"/>
      <c r="J17" s="102">
        <f t="shared" ref="J17:K17" si="3">SUM(J6:J16)</f>
        <v>0</v>
      </c>
      <c r="K17" s="102">
        <f t="shared" si="3"/>
        <v>0</v>
      </c>
      <c r="L17" s="102"/>
      <c r="M17" s="102">
        <f>SUM(M6:M16)</f>
        <v>0</v>
      </c>
      <c r="N17" s="92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60.75" customHeight="1">
      <c r="A18" s="10"/>
      <c r="B18" s="69" t="s">
        <v>100</v>
      </c>
      <c r="C18" s="70" t="s">
        <v>130</v>
      </c>
      <c r="D18" s="71" t="s">
        <v>981</v>
      </c>
      <c r="E18" s="71"/>
      <c r="F18" s="70" t="s">
        <v>132</v>
      </c>
      <c r="G18" s="72" t="s">
        <v>133</v>
      </c>
      <c r="H18" s="73" t="s">
        <v>248</v>
      </c>
      <c r="I18" s="74" t="s">
        <v>134</v>
      </c>
      <c r="J18" s="74" t="s">
        <v>949</v>
      </c>
      <c r="K18" s="72" t="s">
        <v>135</v>
      </c>
      <c r="L18" s="72" t="s">
        <v>136</v>
      </c>
      <c r="M18" s="72" t="s">
        <v>137</v>
      </c>
      <c r="N18" s="122" t="s">
        <v>1133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4.75" customHeight="1">
      <c r="A19" s="10"/>
      <c r="B19" s="55" t="s">
        <v>982</v>
      </c>
      <c r="C19" s="84" t="s">
        <v>128</v>
      </c>
      <c r="D19" s="113" t="s">
        <v>983</v>
      </c>
      <c r="E19" s="113" t="s">
        <v>984</v>
      </c>
      <c r="F19" s="75">
        <v>1</v>
      </c>
      <c r="G19" s="76"/>
      <c r="H19" s="130">
        <v>0</v>
      </c>
      <c r="I19" s="93">
        <v>4</v>
      </c>
      <c r="J19" s="99">
        <f t="shared" ref="J19:J27" si="4">SUM(F19*H19)</f>
        <v>0</v>
      </c>
      <c r="K19" s="99">
        <f t="shared" ref="K19:K27" si="5">IF(C19="YES / SI",J19,0)</f>
        <v>0</v>
      </c>
      <c r="L19" s="106">
        <v>0.8</v>
      </c>
      <c r="M19" s="99">
        <f t="shared" ref="M19:M27" si="6">K19*L19</f>
        <v>0</v>
      </c>
      <c r="N19" s="76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4.75" customHeight="1">
      <c r="A20" s="10"/>
      <c r="B20" s="55" t="s">
        <v>985</v>
      </c>
      <c r="C20" s="84" t="s">
        <v>128</v>
      </c>
      <c r="D20" s="114" t="s">
        <v>986</v>
      </c>
      <c r="E20" s="114" t="s">
        <v>987</v>
      </c>
      <c r="F20" s="78">
        <v>1</v>
      </c>
      <c r="G20" s="79"/>
      <c r="H20" s="77">
        <v>0</v>
      </c>
      <c r="I20" s="45">
        <v>4</v>
      </c>
      <c r="J20" s="100">
        <f t="shared" si="4"/>
        <v>0</v>
      </c>
      <c r="K20" s="99">
        <f t="shared" si="5"/>
        <v>0</v>
      </c>
      <c r="L20" s="106">
        <v>0.8</v>
      </c>
      <c r="M20" s="99">
        <f t="shared" si="6"/>
        <v>0</v>
      </c>
      <c r="N20" s="76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4.75" customHeight="1">
      <c r="A21" s="10"/>
      <c r="B21" s="55" t="s">
        <v>988</v>
      </c>
      <c r="C21" s="84" t="s">
        <v>128</v>
      </c>
      <c r="D21" s="114" t="s">
        <v>989</v>
      </c>
      <c r="E21" s="114" t="s">
        <v>990</v>
      </c>
      <c r="F21" s="78">
        <v>1</v>
      </c>
      <c r="G21" s="79"/>
      <c r="H21" s="77">
        <v>0</v>
      </c>
      <c r="I21" s="45">
        <v>4</v>
      </c>
      <c r="J21" s="100">
        <f t="shared" si="4"/>
        <v>0</v>
      </c>
      <c r="K21" s="99">
        <f t="shared" si="5"/>
        <v>0</v>
      </c>
      <c r="L21" s="106">
        <v>0.8</v>
      </c>
      <c r="M21" s="99">
        <f t="shared" si="6"/>
        <v>0</v>
      </c>
      <c r="N21" s="76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>
      <c r="A22" s="10"/>
      <c r="B22" s="55" t="s">
        <v>991</v>
      </c>
      <c r="C22" s="84" t="s">
        <v>128</v>
      </c>
      <c r="D22" s="114" t="s">
        <v>992</v>
      </c>
      <c r="E22" s="114" t="s">
        <v>993</v>
      </c>
      <c r="F22" s="78">
        <v>1</v>
      </c>
      <c r="G22" s="79"/>
      <c r="H22" s="77">
        <v>0</v>
      </c>
      <c r="I22" s="45">
        <v>4</v>
      </c>
      <c r="J22" s="100">
        <f t="shared" si="4"/>
        <v>0</v>
      </c>
      <c r="K22" s="99">
        <f t="shared" si="5"/>
        <v>0</v>
      </c>
      <c r="L22" s="106">
        <v>0.8</v>
      </c>
      <c r="M22" s="99">
        <f t="shared" si="6"/>
        <v>0</v>
      </c>
      <c r="N22" s="76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4.75" customHeight="1">
      <c r="A23" s="10"/>
      <c r="B23" s="55" t="s">
        <v>994</v>
      </c>
      <c r="C23" s="84" t="s">
        <v>128</v>
      </c>
      <c r="D23" s="114" t="s">
        <v>995</v>
      </c>
      <c r="E23" s="114" t="s">
        <v>996</v>
      </c>
      <c r="F23" s="78">
        <v>1</v>
      </c>
      <c r="G23" s="79"/>
      <c r="H23" s="77">
        <v>0</v>
      </c>
      <c r="I23" s="45">
        <v>4</v>
      </c>
      <c r="J23" s="100">
        <f t="shared" si="4"/>
        <v>0</v>
      </c>
      <c r="K23" s="99">
        <f t="shared" si="5"/>
        <v>0</v>
      </c>
      <c r="L23" s="106">
        <v>0.8</v>
      </c>
      <c r="M23" s="99">
        <f t="shared" si="6"/>
        <v>0</v>
      </c>
      <c r="N23" s="76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4.75" customHeight="1">
      <c r="A24" s="10"/>
      <c r="B24" s="55" t="s">
        <v>997</v>
      </c>
      <c r="C24" s="84" t="s">
        <v>128</v>
      </c>
      <c r="D24" s="114" t="s">
        <v>998</v>
      </c>
      <c r="E24" s="114" t="s">
        <v>999</v>
      </c>
      <c r="F24" s="78">
        <v>1</v>
      </c>
      <c r="G24" s="79"/>
      <c r="H24" s="77">
        <v>0</v>
      </c>
      <c r="I24" s="45">
        <v>4</v>
      </c>
      <c r="J24" s="100">
        <f t="shared" si="4"/>
        <v>0</v>
      </c>
      <c r="K24" s="99">
        <f t="shared" si="5"/>
        <v>0</v>
      </c>
      <c r="L24" s="106">
        <v>0.8</v>
      </c>
      <c r="M24" s="99">
        <f t="shared" si="6"/>
        <v>0</v>
      </c>
      <c r="N24" s="7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4.75" customHeight="1">
      <c r="A25" s="10"/>
      <c r="B25" s="55" t="s">
        <v>1000</v>
      </c>
      <c r="C25" s="84" t="s">
        <v>128</v>
      </c>
      <c r="D25" s="114" t="s">
        <v>1001</v>
      </c>
      <c r="E25" s="114" t="s">
        <v>1002</v>
      </c>
      <c r="F25" s="78">
        <v>1</v>
      </c>
      <c r="G25" s="79"/>
      <c r="H25" s="77">
        <v>0</v>
      </c>
      <c r="I25" s="45">
        <v>4</v>
      </c>
      <c r="J25" s="100">
        <f t="shared" si="4"/>
        <v>0</v>
      </c>
      <c r="K25" s="99">
        <f t="shared" si="5"/>
        <v>0</v>
      </c>
      <c r="L25" s="106">
        <v>0.8</v>
      </c>
      <c r="M25" s="99">
        <f t="shared" si="6"/>
        <v>0</v>
      </c>
      <c r="N25" s="76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4.75" customHeight="1">
      <c r="A26" s="10"/>
      <c r="B26" s="55" t="s">
        <v>1003</v>
      </c>
      <c r="C26" s="84" t="s">
        <v>128</v>
      </c>
      <c r="D26" s="114" t="s">
        <v>1004</v>
      </c>
      <c r="E26" s="114" t="s">
        <v>1005</v>
      </c>
      <c r="F26" s="78">
        <v>1</v>
      </c>
      <c r="G26" s="79"/>
      <c r="H26" s="77">
        <v>0</v>
      </c>
      <c r="I26" s="45">
        <v>4</v>
      </c>
      <c r="J26" s="100">
        <f t="shared" si="4"/>
        <v>0</v>
      </c>
      <c r="K26" s="99">
        <f t="shared" si="5"/>
        <v>0</v>
      </c>
      <c r="L26" s="106">
        <v>0.8</v>
      </c>
      <c r="M26" s="99">
        <f t="shared" si="6"/>
        <v>0</v>
      </c>
      <c r="N26" s="76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>
      <c r="A27" s="10"/>
      <c r="B27" s="55" t="s">
        <v>1006</v>
      </c>
      <c r="C27" s="84" t="s">
        <v>128</v>
      </c>
      <c r="D27" s="114" t="s">
        <v>1007</v>
      </c>
      <c r="E27" s="114" t="s">
        <v>1008</v>
      </c>
      <c r="F27" s="78">
        <v>1</v>
      </c>
      <c r="G27" s="79"/>
      <c r="H27" s="77">
        <v>0</v>
      </c>
      <c r="I27" s="45">
        <v>4</v>
      </c>
      <c r="J27" s="100">
        <f t="shared" si="4"/>
        <v>0</v>
      </c>
      <c r="K27" s="99">
        <f t="shared" si="5"/>
        <v>0</v>
      </c>
      <c r="L27" s="106">
        <v>0.6</v>
      </c>
      <c r="M27" s="99">
        <f t="shared" si="6"/>
        <v>0</v>
      </c>
      <c r="N27" s="76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9.75" customHeight="1">
      <c r="A28" s="10"/>
      <c r="B28" s="80" t="s">
        <v>100</v>
      </c>
      <c r="C28" s="169"/>
      <c r="D28" s="170" t="s">
        <v>1009</v>
      </c>
      <c r="E28" s="81"/>
      <c r="F28" s="82"/>
      <c r="G28" s="56"/>
      <c r="H28" s="83"/>
      <c r="I28" s="101"/>
      <c r="J28" s="102">
        <f t="shared" ref="J28:K28" si="7">SUM(J19:J27)</f>
        <v>0</v>
      </c>
      <c r="K28" s="102">
        <f t="shared" si="7"/>
        <v>0</v>
      </c>
      <c r="L28" s="102"/>
      <c r="M28" s="102">
        <f>SUM(M19:M27)</f>
        <v>0</v>
      </c>
      <c r="N28" s="92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60.75" customHeight="1">
      <c r="A29" s="10"/>
      <c r="B29" s="69" t="s">
        <v>103</v>
      </c>
      <c r="C29" s="70" t="s">
        <v>130</v>
      </c>
      <c r="D29" s="71" t="s">
        <v>1010</v>
      </c>
      <c r="E29" s="71"/>
      <c r="F29" s="70" t="s">
        <v>132</v>
      </c>
      <c r="G29" s="72" t="s">
        <v>133</v>
      </c>
      <c r="H29" s="73" t="s">
        <v>248</v>
      </c>
      <c r="I29" s="74" t="s">
        <v>134</v>
      </c>
      <c r="J29" s="74" t="s">
        <v>949</v>
      </c>
      <c r="K29" s="72" t="s">
        <v>135</v>
      </c>
      <c r="L29" s="72" t="s">
        <v>136</v>
      </c>
      <c r="M29" s="72" t="s">
        <v>137</v>
      </c>
      <c r="N29" s="122" t="s">
        <v>1133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4.75" customHeight="1">
      <c r="A30" s="10"/>
      <c r="B30" s="55" t="s">
        <v>1011</v>
      </c>
      <c r="C30" s="84" t="s">
        <v>128</v>
      </c>
      <c r="D30" s="113" t="s">
        <v>1012</v>
      </c>
      <c r="E30" s="113" t="s">
        <v>1013</v>
      </c>
      <c r="F30" s="75">
        <v>1</v>
      </c>
      <c r="G30" s="76"/>
      <c r="H30" s="130">
        <v>0</v>
      </c>
      <c r="I30" s="93">
        <v>4</v>
      </c>
      <c r="J30" s="99">
        <f t="shared" ref="J30:J34" si="8">SUM(F30*H30)</f>
        <v>0</v>
      </c>
      <c r="K30" s="99">
        <f t="shared" ref="K30:K34" si="9">IF(C30="YES / SI",J30,0)</f>
        <v>0</v>
      </c>
      <c r="L30" s="106">
        <v>0.8</v>
      </c>
      <c r="M30" s="99">
        <f t="shared" ref="M30:M34" si="10">K30*L30</f>
        <v>0</v>
      </c>
      <c r="N30" s="7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>
      <c r="A31" s="10"/>
      <c r="B31" s="55" t="s">
        <v>1014</v>
      </c>
      <c r="C31" s="84" t="s">
        <v>128</v>
      </c>
      <c r="D31" s="114" t="s">
        <v>1015</v>
      </c>
      <c r="E31" s="114" t="s">
        <v>1015</v>
      </c>
      <c r="F31" s="78">
        <v>1</v>
      </c>
      <c r="G31" s="79"/>
      <c r="H31" s="77">
        <v>0</v>
      </c>
      <c r="I31" s="45">
        <v>4</v>
      </c>
      <c r="J31" s="100">
        <f t="shared" si="8"/>
        <v>0</v>
      </c>
      <c r="K31" s="99">
        <f t="shared" si="9"/>
        <v>0</v>
      </c>
      <c r="L31" s="106">
        <v>0.6</v>
      </c>
      <c r="M31" s="99">
        <f t="shared" si="10"/>
        <v>0</v>
      </c>
      <c r="N31" s="7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>
      <c r="A32" s="10"/>
      <c r="B32" s="55" t="s">
        <v>1016</v>
      </c>
      <c r="C32" s="84" t="s">
        <v>128</v>
      </c>
      <c r="D32" s="114" t="s">
        <v>1017</v>
      </c>
      <c r="E32" s="114" t="s">
        <v>1017</v>
      </c>
      <c r="F32" s="78">
        <v>1</v>
      </c>
      <c r="G32" s="79"/>
      <c r="H32" s="77">
        <v>0</v>
      </c>
      <c r="I32" s="45">
        <v>4</v>
      </c>
      <c r="J32" s="100">
        <f t="shared" si="8"/>
        <v>0</v>
      </c>
      <c r="K32" s="99">
        <f t="shared" si="9"/>
        <v>0</v>
      </c>
      <c r="L32" s="106">
        <v>0.6</v>
      </c>
      <c r="M32" s="99">
        <f t="shared" si="10"/>
        <v>0</v>
      </c>
      <c r="N32" s="7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75" customHeight="1">
      <c r="A33" s="10"/>
      <c r="B33" s="55" t="s">
        <v>1018</v>
      </c>
      <c r="C33" s="84" t="s">
        <v>128</v>
      </c>
      <c r="D33" s="114" t="s">
        <v>1019</v>
      </c>
      <c r="E33" s="114" t="s">
        <v>1020</v>
      </c>
      <c r="F33" s="78">
        <v>1</v>
      </c>
      <c r="G33" s="79"/>
      <c r="H33" s="77">
        <v>0</v>
      </c>
      <c r="I33" s="45">
        <v>4</v>
      </c>
      <c r="J33" s="100">
        <f t="shared" si="8"/>
        <v>0</v>
      </c>
      <c r="K33" s="99">
        <f t="shared" si="9"/>
        <v>0</v>
      </c>
      <c r="L33" s="106">
        <v>0.6</v>
      </c>
      <c r="M33" s="99">
        <f t="shared" si="10"/>
        <v>0</v>
      </c>
      <c r="N33" s="7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4.75" customHeight="1">
      <c r="A34" s="10"/>
      <c r="B34" s="55" t="s">
        <v>1021</v>
      </c>
      <c r="C34" s="84" t="s">
        <v>128</v>
      </c>
      <c r="D34" s="114" t="s">
        <v>608</v>
      </c>
      <c r="E34" s="114" t="s">
        <v>1022</v>
      </c>
      <c r="F34" s="78">
        <v>1</v>
      </c>
      <c r="G34" s="79"/>
      <c r="H34" s="77">
        <v>0</v>
      </c>
      <c r="I34" s="45">
        <v>4</v>
      </c>
      <c r="J34" s="100">
        <f t="shared" si="8"/>
        <v>0</v>
      </c>
      <c r="K34" s="99">
        <f t="shared" si="9"/>
        <v>0</v>
      </c>
      <c r="L34" s="106">
        <v>0.6</v>
      </c>
      <c r="M34" s="99">
        <f t="shared" si="10"/>
        <v>0</v>
      </c>
      <c r="N34" s="7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9.75" customHeight="1">
      <c r="A35" s="10"/>
      <c r="B35" s="80" t="s">
        <v>103</v>
      </c>
      <c r="C35" s="169"/>
      <c r="D35" s="170" t="s">
        <v>1023</v>
      </c>
      <c r="E35" s="81"/>
      <c r="F35" s="82"/>
      <c r="G35" s="56"/>
      <c r="H35" s="83"/>
      <c r="I35" s="101"/>
      <c r="J35" s="102">
        <f t="shared" ref="J35:K35" si="11">SUM(J30:J34)</f>
        <v>0</v>
      </c>
      <c r="K35" s="102">
        <f t="shared" si="11"/>
        <v>0</v>
      </c>
      <c r="L35" s="102"/>
      <c r="M35" s="102">
        <f>SUM(M30:M34)</f>
        <v>0</v>
      </c>
      <c r="N35" s="92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60.75" customHeight="1">
      <c r="A36" s="10"/>
      <c r="B36" s="69" t="s">
        <v>106</v>
      </c>
      <c r="C36" s="70" t="s">
        <v>130</v>
      </c>
      <c r="D36" s="71" t="s">
        <v>1024</v>
      </c>
      <c r="E36" s="71"/>
      <c r="F36" s="70" t="s">
        <v>132</v>
      </c>
      <c r="G36" s="72" t="s">
        <v>133</v>
      </c>
      <c r="H36" s="73" t="s">
        <v>248</v>
      </c>
      <c r="I36" s="74" t="s">
        <v>134</v>
      </c>
      <c r="J36" s="74" t="s">
        <v>949</v>
      </c>
      <c r="K36" s="72" t="s">
        <v>135</v>
      </c>
      <c r="L36" s="72" t="s">
        <v>136</v>
      </c>
      <c r="M36" s="72" t="s">
        <v>137</v>
      </c>
      <c r="N36" s="122" t="s">
        <v>1133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>
      <c r="A37" s="10"/>
      <c r="B37" s="55" t="s">
        <v>1025</v>
      </c>
      <c r="C37" s="84" t="s">
        <v>128</v>
      </c>
      <c r="D37" s="113" t="s">
        <v>1026</v>
      </c>
      <c r="E37" s="113" t="s">
        <v>1027</v>
      </c>
      <c r="F37" s="78">
        <v>1</v>
      </c>
      <c r="G37" s="79"/>
      <c r="H37" s="77">
        <v>0</v>
      </c>
      <c r="I37" s="93">
        <v>4</v>
      </c>
      <c r="J37" s="99">
        <f t="shared" ref="J37:J41" si="12">SUM(F37*H37)</f>
        <v>0</v>
      </c>
      <c r="K37" s="99">
        <f t="shared" ref="K37:K41" si="13">IF(C37="YES / SI",J37,0)</f>
        <v>0</v>
      </c>
      <c r="L37" s="106">
        <v>0.6</v>
      </c>
      <c r="M37" s="99">
        <f t="shared" ref="M37:M41" si="14">K37*L37</f>
        <v>0</v>
      </c>
      <c r="N37" s="7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>
      <c r="A38" s="10"/>
      <c r="B38" s="55" t="s">
        <v>1028</v>
      </c>
      <c r="C38" s="84" t="s">
        <v>128</v>
      </c>
      <c r="D38" s="114" t="s">
        <v>1029</v>
      </c>
      <c r="E38" s="113" t="s">
        <v>1030</v>
      </c>
      <c r="F38" s="78">
        <v>1</v>
      </c>
      <c r="G38" s="79"/>
      <c r="H38" s="77">
        <v>0</v>
      </c>
      <c r="I38" s="45">
        <v>4</v>
      </c>
      <c r="J38" s="100">
        <f t="shared" si="12"/>
        <v>0</v>
      </c>
      <c r="K38" s="99">
        <f t="shared" si="13"/>
        <v>0</v>
      </c>
      <c r="L38" s="106">
        <v>0.6</v>
      </c>
      <c r="M38" s="99">
        <f t="shared" si="14"/>
        <v>0</v>
      </c>
      <c r="N38" s="7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>
      <c r="A39" s="10"/>
      <c r="B39" s="55" t="s">
        <v>1031</v>
      </c>
      <c r="C39" s="84" t="s">
        <v>128</v>
      </c>
      <c r="D39" s="114" t="s">
        <v>1032</v>
      </c>
      <c r="E39" s="114" t="s">
        <v>1033</v>
      </c>
      <c r="F39" s="78">
        <v>1</v>
      </c>
      <c r="G39" s="79"/>
      <c r="H39" s="77">
        <v>0</v>
      </c>
      <c r="I39" s="45">
        <v>4</v>
      </c>
      <c r="J39" s="100">
        <f t="shared" si="12"/>
        <v>0</v>
      </c>
      <c r="K39" s="99">
        <f t="shared" si="13"/>
        <v>0</v>
      </c>
      <c r="L39" s="106">
        <v>0.6</v>
      </c>
      <c r="M39" s="99">
        <f t="shared" si="14"/>
        <v>0</v>
      </c>
      <c r="N39" s="7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>
      <c r="A40" s="10"/>
      <c r="B40" s="55" t="s">
        <v>1034</v>
      </c>
      <c r="C40" s="84" t="s">
        <v>128</v>
      </c>
      <c r="D40" s="114" t="s">
        <v>1035</v>
      </c>
      <c r="E40" s="114" t="s">
        <v>1036</v>
      </c>
      <c r="F40" s="78">
        <v>1</v>
      </c>
      <c r="G40" s="79"/>
      <c r="H40" s="77">
        <v>0</v>
      </c>
      <c r="I40" s="45">
        <v>4</v>
      </c>
      <c r="J40" s="100">
        <f t="shared" si="12"/>
        <v>0</v>
      </c>
      <c r="K40" s="99">
        <f t="shared" si="13"/>
        <v>0</v>
      </c>
      <c r="L40" s="106">
        <v>0.6</v>
      </c>
      <c r="M40" s="99">
        <f t="shared" si="14"/>
        <v>0</v>
      </c>
      <c r="N40" s="76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4.75" customHeight="1">
      <c r="A41" s="10"/>
      <c r="B41" s="55" t="s">
        <v>1037</v>
      </c>
      <c r="C41" s="84" t="s">
        <v>128</v>
      </c>
      <c r="D41" s="114" t="s">
        <v>608</v>
      </c>
      <c r="E41" s="114" t="s">
        <v>1022</v>
      </c>
      <c r="F41" s="78">
        <v>1</v>
      </c>
      <c r="G41" s="79"/>
      <c r="H41" s="77">
        <v>0</v>
      </c>
      <c r="I41" s="45">
        <v>4</v>
      </c>
      <c r="J41" s="100">
        <f t="shared" si="12"/>
        <v>0</v>
      </c>
      <c r="K41" s="99">
        <f t="shared" si="13"/>
        <v>0</v>
      </c>
      <c r="L41" s="106">
        <v>0.6</v>
      </c>
      <c r="M41" s="99">
        <f t="shared" si="14"/>
        <v>0</v>
      </c>
      <c r="N41" s="76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9.75" customHeight="1">
      <c r="A42" s="10"/>
      <c r="B42" s="80" t="s">
        <v>106</v>
      </c>
      <c r="C42" s="169"/>
      <c r="D42" s="170" t="s">
        <v>1038</v>
      </c>
      <c r="E42" s="81"/>
      <c r="F42" s="82"/>
      <c r="G42" s="56"/>
      <c r="H42" s="83"/>
      <c r="I42" s="101"/>
      <c r="J42" s="102">
        <f t="shared" ref="J42:K42" si="15">SUM(J37:J41)</f>
        <v>0</v>
      </c>
      <c r="K42" s="102">
        <f t="shared" si="15"/>
        <v>0</v>
      </c>
      <c r="L42" s="102"/>
      <c r="M42" s="102">
        <f>SUM(M37:M41)</f>
        <v>0</v>
      </c>
      <c r="N42" s="92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60.75" customHeight="1">
      <c r="A43" s="10"/>
      <c r="B43" s="69" t="s">
        <v>109</v>
      </c>
      <c r="C43" s="70" t="s">
        <v>130</v>
      </c>
      <c r="D43" s="71" t="s">
        <v>1039</v>
      </c>
      <c r="E43" s="71"/>
      <c r="F43" s="70" t="s">
        <v>132</v>
      </c>
      <c r="G43" s="72" t="s">
        <v>133</v>
      </c>
      <c r="H43" s="73" t="s">
        <v>248</v>
      </c>
      <c r="I43" s="74" t="s">
        <v>134</v>
      </c>
      <c r="J43" s="74" t="s">
        <v>949</v>
      </c>
      <c r="K43" s="72" t="s">
        <v>135</v>
      </c>
      <c r="L43" s="72" t="s">
        <v>136</v>
      </c>
      <c r="M43" s="72" t="s">
        <v>137</v>
      </c>
      <c r="N43" s="122" t="s">
        <v>1133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4.75" customHeight="1">
      <c r="A44" s="10"/>
      <c r="B44" s="55" t="s">
        <v>1040</v>
      </c>
      <c r="C44" s="84" t="s">
        <v>128</v>
      </c>
      <c r="D44" s="114" t="s">
        <v>1041</v>
      </c>
      <c r="E44" s="114" t="s">
        <v>1042</v>
      </c>
      <c r="F44" s="75">
        <v>1</v>
      </c>
      <c r="G44" s="79"/>
      <c r="H44" s="77">
        <v>0</v>
      </c>
      <c r="I44" s="93">
        <v>4</v>
      </c>
      <c r="J44" s="100">
        <f t="shared" ref="J44:J52" si="16">SUM(F44*H44)</f>
        <v>0</v>
      </c>
      <c r="K44" s="99">
        <f t="shared" ref="K44:K49" si="17">IF(C44="YES / SI",J44,0)</f>
        <v>0</v>
      </c>
      <c r="L44" s="106">
        <v>0.6</v>
      </c>
      <c r="M44" s="99">
        <f t="shared" ref="M44:M53" si="18">K44*L44</f>
        <v>0</v>
      </c>
      <c r="N44" s="76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.75" customHeight="1">
      <c r="A45" s="10"/>
      <c r="B45" s="55" t="s">
        <v>1043</v>
      </c>
      <c r="C45" s="84" t="s">
        <v>128</v>
      </c>
      <c r="D45" s="114" t="s">
        <v>1044</v>
      </c>
      <c r="E45" s="114" t="s">
        <v>1045</v>
      </c>
      <c r="F45" s="75">
        <v>1</v>
      </c>
      <c r="G45" s="79"/>
      <c r="H45" s="77">
        <v>0</v>
      </c>
      <c r="I45" s="93">
        <v>4</v>
      </c>
      <c r="J45" s="100">
        <f t="shared" si="16"/>
        <v>0</v>
      </c>
      <c r="K45" s="99">
        <f t="shared" si="17"/>
        <v>0</v>
      </c>
      <c r="L45" s="106">
        <v>0.6</v>
      </c>
      <c r="M45" s="99">
        <f t="shared" si="18"/>
        <v>0</v>
      </c>
      <c r="N45" s="76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>
      <c r="A46" s="10"/>
      <c r="B46" s="55" t="s">
        <v>1046</v>
      </c>
      <c r="C46" s="84" t="s">
        <v>128</v>
      </c>
      <c r="D46" s="113" t="s">
        <v>1047</v>
      </c>
      <c r="E46" s="113" t="s">
        <v>1048</v>
      </c>
      <c r="F46" s="75">
        <v>1</v>
      </c>
      <c r="G46" s="76"/>
      <c r="H46" s="77">
        <v>0</v>
      </c>
      <c r="I46" s="93">
        <v>4</v>
      </c>
      <c r="J46" s="100">
        <f t="shared" si="16"/>
        <v>0</v>
      </c>
      <c r="K46" s="99">
        <f t="shared" si="17"/>
        <v>0</v>
      </c>
      <c r="L46" s="106">
        <v>0.6</v>
      </c>
      <c r="M46" s="99">
        <f t="shared" si="18"/>
        <v>0</v>
      </c>
      <c r="N46" s="76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.75" customHeight="1">
      <c r="A47" s="10"/>
      <c r="B47" s="126" t="s">
        <v>1049</v>
      </c>
      <c r="C47" s="188" t="s">
        <v>128</v>
      </c>
      <c r="D47" s="114" t="s">
        <v>1050</v>
      </c>
      <c r="E47" s="114" t="s">
        <v>1051</v>
      </c>
      <c r="F47" s="75">
        <v>1</v>
      </c>
      <c r="G47" s="79"/>
      <c r="H47" s="77">
        <v>0</v>
      </c>
      <c r="I47" s="93">
        <v>4</v>
      </c>
      <c r="J47" s="100">
        <f t="shared" si="16"/>
        <v>0</v>
      </c>
      <c r="K47" s="99">
        <f t="shared" si="17"/>
        <v>0</v>
      </c>
      <c r="L47" s="106">
        <v>0</v>
      </c>
      <c r="M47" s="99">
        <f t="shared" si="18"/>
        <v>0</v>
      </c>
      <c r="N47" s="76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.75" customHeight="1">
      <c r="A48" s="10"/>
      <c r="B48" s="55" t="s">
        <v>1052</v>
      </c>
      <c r="C48" s="84" t="s">
        <v>128</v>
      </c>
      <c r="D48" s="114" t="s">
        <v>1053</v>
      </c>
      <c r="E48" s="114" t="s">
        <v>1053</v>
      </c>
      <c r="F48" s="75">
        <v>1</v>
      </c>
      <c r="G48" s="79"/>
      <c r="H48" s="77">
        <v>0</v>
      </c>
      <c r="I48" s="93">
        <v>4</v>
      </c>
      <c r="J48" s="100">
        <f t="shared" si="16"/>
        <v>0</v>
      </c>
      <c r="K48" s="99">
        <f t="shared" si="17"/>
        <v>0</v>
      </c>
      <c r="L48" s="106">
        <v>0.6</v>
      </c>
      <c r="M48" s="99">
        <f t="shared" si="18"/>
        <v>0</v>
      </c>
      <c r="N48" s="76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4.75" customHeight="1">
      <c r="A49" s="10"/>
      <c r="B49" s="55" t="s">
        <v>1054</v>
      </c>
      <c r="C49" s="180" t="s">
        <v>128</v>
      </c>
      <c r="D49" s="114" t="s">
        <v>1055</v>
      </c>
      <c r="E49" s="114" t="s">
        <v>1056</v>
      </c>
      <c r="F49" s="75">
        <v>1</v>
      </c>
      <c r="G49" s="79"/>
      <c r="H49" s="77">
        <v>0</v>
      </c>
      <c r="I49" s="93">
        <v>4</v>
      </c>
      <c r="J49" s="100">
        <f t="shared" si="16"/>
        <v>0</v>
      </c>
      <c r="K49" s="99">
        <f t="shared" si="17"/>
        <v>0</v>
      </c>
      <c r="L49" s="106">
        <v>0</v>
      </c>
      <c r="M49" s="99">
        <f t="shared" si="18"/>
        <v>0</v>
      </c>
      <c r="N49" s="76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.75" customHeight="1">
      <c r="A50" s="10"/>
      <c r="B50" s="55" t="s">
        <v>1057</v>
      </c>
      <c r="C50" s="171" t="s">
        <v>128</v>
      </c>
      <c r="D50" s="114" t="s">
        <v>1058</v>
      </c>
      <c r="E50" s="114" t="s">
        <v>1058</v>
      </c>
      <c r="F50" s="75">
        <v>1</v>
      </c>
      <c r="G50" s="79"/>
      <c r="H50" s="77">
        <v>0</v>
      </c>
      <c r="I50" s="93">
        <v>4</v>
      </c>
      <c r="J50" s="100">
        <f t="shared" si="16"/>
        <v>0</v>
      </c>
      <c r="K50" s="99">
        <f>IF(C49="YES / SI",J50,0)</f>
        <v>0</v>
      </c>
      <c r="L50" s="106">
        <v>0.6</v>
      </c>
      <c r="M50" s="99">
        <f t="shared" si="18"/>
        <v>0</v>
      </c>
      <c r="N50" s="76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.75" customHeight="1">
      <c r="A51" s="10"/>
      <c r="B51" s="55" t="s">
        <v>1059</v>
      </c>
      <c r="C51" s="180" t="s">
        <v>128</v>
      </c>
      <c r="D51" s="114" t="s">
        <v>1060</v>
      </c>
      <c r="E51" s="114" t="s">
        <v>1061</v>
      </c>
      <c r="F51" s="75">
        <v>1</v>
      </c>
      <c r="G51" s="79"/>
      <c r="H51" s="77">
        <v>0</v>
      </c>
      <c r="I51" s="93">
        <v>4</v>
      </c>
      <c r="J51" s="100">
        <f t="shared" si="16"/>
        <v>0</v>
      </c>
      <c r="K51" s="99">
        <f>IF(C50="YES / SI",J51,0)</f>
        <v>0</v>
      </c>
      <c r="L51" s="106">
        <v>0</v>
      </c>
      <c r="M51" s="99">
        <f t="shared" si="18"/>
        <v>0</v>
      </c>
      <c r="N51" s="76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.75" customHeight="1">
      <c r="A52" s="10"/>
      <c r="B52" s="55" t="s">
        <v>1062</v>
      </c>
      <c r="C52" s="84" t="s">
        <v>128</v>
      </c>
      <c r="D52" s="114" t="s">
        <v>1063</v>
      </c>
      <c r="E52" s="114" t="s">
        <v>1063</v>
      </c>
      <c r="F52" s="75">
        <v>1</v>
      </c>
      <c r="G52" s="79"/>
      <c r="H52" s="77">
        <v>0</v>
      </c>
      <c r="I52" s="93" t="s">
        <v>99</v>
      </c>
      <c r="J52" s="100">
        <f t="shared" si="16"/>
        <v>0</v>
      </c>
      <c r="K52" s="99">
        <f>IF(C51="YES / SI",J52,0)</f>
        <v>0</v>
      </c>
      <c r="L52" s="106">
        <v>0.6</v>
      </c>
      <c r="M52" s="99">
        <f t="shared" si="18"/>
        <v>0</v>
      </c>
      <c r="N52" s="76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.75" customHeight="1">
      <c r="A53" s="10"/>
      <c r="B53" s="55" t="s">
        <v>1064</v>
      </c>
      <c r="C53" s="84" t="s">
        <v>128</v>
      </c>
      <c r="D53" s="114" t="s">
        <v>1065</v>
      </c>
      <c r="E53" s="114" t="s">
        <v>1066</v>
      </c>
      <c r="F53" s="75">
        <v>1</v>
      </c>
      <c r="G53" s="79"/>
      <c r="H53" s="77">
        <v>0</v>
      </c>
      <c r="I53" s="93">
        <v>4</v>
      </c>
      <c r="J53" s="100">
        <f>SUM(F53*H53)</f>
        <v>0</v>
      </c>
      <c r="K53" s="99">
        <f>IF(C52="YES / SI",J53,0)</f>
        <v>0</v>
      </c>
      <c r="L53" s="106">
        <v>0.6</v>
      </c>
      <c r="M53" s="99">
        <f t="shared" si="18"/>
        <v>0</v>
      </c>
      <c r="N53" s="76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9.75" customHeight="1">
      <c r="A54" s="10"/>
      <c r="B54" s="88" t="s">
        <v>109</v>
      </c>
      <c r="C54" s="172"/>
      <c r="D54" s="173" t="s">
        <v>1067</v>
      </c>
      <c r="E54" s="89"/>
      <c r="F54" s="24"/>
      <c r="G54" s="90"/>
      <c r="H54" s="91"/>
      <c r="I54" s="110"/>
      <c r="J54" s="111">
        <f t="shared" ref="J54:K54" si="19">SUM(J44:J53)</f>
        <v>0</v>
      </c>
      <c r="K54" s="111">
        <f t="shared" si="19"/>
        <v>0</v>
      </c>
      <c r="L54" s="111"/>
      <c r="M54" s="111">
        <f>SUM(M44:M53)</f>
        <v>0</v>
      </c>
      <c r="N54" s="92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.75" customHeight="1">
      <c r="A55" s="10"/>
      <c r="B55" s="58"/>
      <c r="C55" s="41"/>
      <c r="D55" s="59"/>
      <c r="E55" s="59"/>
      <c r="F55" s="10"/>
      <c r="G55" s="10"/>
      <c r="H55" s="60"/>
      <c r="I55" s="10"/>
      <c r="J55" s="60"/>
      <c r="K55" s="6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.75" customHeight="1">
      <c r="A56" s="10"/>
      <c r="B56" s="58"/>
      <c r="C56" s="41"/>
      <c r="D56" s="59"/>
      <c r="E56" s="59"/>
      <c r="F56" s="10"/>
      <c r="G56" s="10"/>
      <c r="H56" s="60"/>
      <c r="I56" s="10"/>
      <c r="J56" s="60"/>
      <c r="K56" s="6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.75" customHeight="1">
      <c r="A57" s="10"/>
      <c r="B57" s="58"/>
      <c r="C57" s="41"/>
      <c r="D57" s="59"/>
      <c r="E57" s="59"/>
      <c r="F57" s="10"/>
      <c r="G57" s="10"/>
      <c r="H57" s="60"/>
      <c r="I57" s="10"/>
      <c r="J57" s="60"/>
      <c r="K57" s="6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.75" customHeight="1">
      <c r="A58" s="10"/>
      <c r="B58" s="58"/>
      <c r="C58" s="41"/>
      <c r="D58" s="59"/>
      <c r="E58" s="59"/>
      <c r="F58" s="10"/>
      <c r="G58" s="10"/>
      <c r="H58" s="60"/>
      <c r="I58" s="10"/>
      <c r="J58" s="60"/>
      <c r="K58" s="6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.75" customHeight="1">
      <c r="A59" s="10"/>
      <c r="B59" s="58"/>
      <c r="C59" s="41"/>
      <c r="D59" s="59"/>
      <c r="E59" s="59"/>
      <c r="F59" s="10"/>
      <c r="G59" s="10"/>
      <c r="H59" s="60"/>
      <c r="I59" s="10"/>
      <c r="J59" s="60"/>
      <c r="K59" s="6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.75" customHeight="1">
      <c r="A60" s="10"/>
      <c r="B60" s="58"/>
      <c r="C60" s="41"/>
      <c r="D60" s="59"/>
      <c r="E60" s="59"/>
      <c r="F60" s="10"/>
      <c r="G60" s="10"/>
      <c r="H60" s="60"/>
      <c r="I60" s="10"/>
      <c r="J60" s="60"/>
      <c r="K60" s="6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.75" customHeight="1">
      <c r="A61" s="10"/>
      <c r="B61" s="58"/>
      <c r="C61" s="41"/>
      <c r="D61" s="59"/>
      <c r="E61" s="59"/>
      <c r="F61" s="10"/>
      <c r="G61" s="10"/>
      <c r="H61" s="60"/>
      <c r="I61" s="10"/>
      <c r="J61" s="60"/>
      <c r="K61" s="6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.75" customHeight="1">
      <c r="A62" s="10"/>
      <c r="B62" s="58"/>
      <c r="C62" s="41"/>
      <c r="D62" s="59"/>
      <c r="E62" s="59"/>
      <c r="F62" s="10"/>
      <c r="G62" s="10"/>
      <c r="H62" s="60"/>
      <c r="I62" s="10"/>
      <c r="J62" s="60"/>
      <c r="K62" s="6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.75" customHeight="1">
      <c r="A63" s="10"/>
      <c r="B63" s="58"/>
      <c r="C63" s="41"/>
      <c r="D63" s="59"/>
      <c r="E63" s="59"/>
      <c r="F63" s="10"/>
      <c r="G63" s="10"/>
      <c r="H63" s="60"/>
      <c r="I63" s="10"/>
      <c r="J63" s="60"/>
      <c r="K63" s="6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.75" customHeight="1">
      <c r="A64" s="10"/>
      <c r="B64" s="58"/>
      <c r="C64" s="41"/>
      <c r="D64" s="59"/>
      <c r="E64" s="59"/>
      <c r="F64" s="10"/>
      <c r="G64" s="10"/>
      <c r="H64" s="60"/>
      <c r="I64" s="10"/>
      <c r="J64" s="60"/>
      <c r="K64" s="6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.75" customHeight="1">
      <c r="A65" s="10"/>
      <c r="B65" s="58"/>
      <c r="C65" s="41"/>
      <c r="D65" s="59"/>
      <c r="E65" s="59"/>
      <c r="F65" s="10"/>
      <c r="G65" s="10"/>
      <c r="H65" s="60"/>
      <c r="I65" s="10"/>
      <c r="J65" s="60"/>
      <c r="K65" s="6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.75" customHeight="1">
      <c r="A66" s="10"/>
      <c r="B66" s="58"/>
      <c r="C66" s="41"/>
      <c r="D66" s="59"/>
      <c r="E66" s="59"/>
      <c r="F66" s="10"/>
      <c r="G66" s="10"/>
      <c r="H66" s="60"/>
      <c r="I66" s="10"/>
      <c r="J66" s="60"/>
      <c r="K66" s="6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.75" customHeight="1">
      <c r="A67" s="10"/>
      <c r="B67" s="58"/>
      <c r="C67" s="41"/>
      <c r="D67" s="59"/>
      <c r="E67" s="59"/>
      <c r="F67" s="10"/>
      <c r="G67" s="10"/>
      <c r="H67" s="60"/>
      <c r="I67" s="10"/>
      <c r="J67" s="60"/>
      <c r="K67" s="6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.75" customHeight="1">
      <c r="A68" s="10"/>
      <c r="B68" s="58"/>
      <c r="C68" s="41"/>
      <c r="D68" s="59"/>
      <c r="E68" s="59"/>
      <c r="F68" s="10"/>
      <c r="G68" s="10"/>
      <c r="H68" s="60"/>
      <c r="I68" s="10"/>
      <c r="J68" s="60"/>
      <c r="K68" s="6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.75" customHeight="1">
      <c r="A69" s="10"/>
      <c r="B69" s="58"/>
      <c r="C69" s="41"/>
      <c r="D69" s="59"/>
      <c r="E69" s="59"/>
      <c r="F69" s="10"/>
      <c r="G69" s="10"/>
      <c r="H69" s="60"/>
      <c r="I69" s="10"/>
      <c r="J69" s="60"/>
      <c r="K69" s="6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.75" customHeight="1">
      <c r="A70" s="10"/>
      <c r="B70" s="58"/>
      <c r="C70" s="41"/>
      <c r="D70" s="59"/>
      <c r="E70" s="59"/>
      <c r="F70" s="10"/>
      <c r="G70" s="10"/>
      <c r="H70" s="60"/>
      <c r="I70" s="10"/>
      <c r="J70" s="60"/>
      <c r="K70" s="6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.75" customHeight="1">
      <c r="A71" s="10"/>
      <c r="B71" s="58"/>
      <c r="C71" s="41"/>
      <c r="D71" s="59"/>
      <c r="E71" s="59"/>
      <c r="F71" s="10"/>
      <c r="G71" s="10"/>
      <c r="H71" s="60"/>
      <c r="I71" s="10"/>
      <c r="J71" s="60"/>
      <c r="K71" s="6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.75" customHeight="1">
      <c r="A72" s="10"/>
      <c r="B72" s="58"/>
      <c r="C72" s="41"/>
      <c r="D72" s="59"/>
      <c r="E72" s="59"/>
      <c r="F72" s="10"/>
      <c r="G72" s="10"/>
      <c r="H72" s="60"/>
      <c r="I72" s="10"/>
      <c r="J72" s="60"/>
      <c r="K72" s="6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.75" customHeight="1">
      <c r="A73" s="10"/>
      <c r="B73" s="58"/>
      <c r="C73" s="41"/>
      <c r="D73" s="59"/>
      <c r="E73" s="59"/>
      <c r="F73" s="10"/>
      <c r="G73" s="10"/>
      <c r="H73" s="60"/>
      <c r="I73" s="10"/>
      <c r="J73" s="60"/>
      <c r="K73" s="6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.75" customHeight="1">
      <c r="A74" s="10"/>
      <c r="B74" s="58"/>
      <c r="C74" s="41"/>
      <c r="D74" s="59"/>
      <c r="E74" s="59"/>
      <c r="F74" s="10"/>
      <c r="G74" s="10"/>
      <c r="H74" s="60"/>
      <c r="I74" s="10"/>
      <c r="J74" s="60"/>
      <c r="K74" s="6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.75" customHeight="1">
      <c r="A75" s="10"/>
      <c r="B75" s="58"/>
      <c r="C75" s="41"/>
      <c r="D75" s="59"/>
      <c r="E75" s="59"/>
      <c r="F75" s="10"/>
      <c r="G75" s="10"/>
      <c r="H75" s="60"/>
      <c r="I75" s="10"/>
      <c r="J75" s="60"/>
      <c r="K75" s="6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.75" customHeight="1">
      <c r="A76" s="10"/>
      <c r="B76" s="58"/>
      <c r="C76" s="41"/>
      <c r="D76" s="59"/>
      <c r="E76" s="59"/>
      <c r="F76" s="10"/>
      <c r="G76" s="10"/>
      <c r="H76" s="60"/>
      <c r="I76" s="10"/>
      <c r="J76" s="60"/>
      <c r="K76" s="6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.75" customHeight="1">
      <c r="A77" s="10"/>
      <c r="B77" s="58"/>
      <c r="C77" s="41"/>
      <c r="D77" s="59"/>
      <c r="E77" s="59"/>
      <c r="F77" s="10"/>
      <c r="G77" s="10"/>
      <c r="H77" s="60"/>
      <c r="I77" s="10"/>
      <c r="J77" s="60"/>
      <c r="K77" s="6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.75" customHeight="1">
      <c r="A78" s="10"/>
      <c r="B78" s="58"/>
      <c r="C78" s="41"/>
      <c r="D78" s="59"/>
      <c r="E78" s="59"/>
      <c r="F78" s="10"/>
      <c r="G78" s="10"/>
      <c r="H78" s="60"/>
      <c r="I78" s="10"/>
      <c r="J78" s="60"/>
      <c r="K78" s="6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.75" customHeight="1">
      <c r="A79" s="10"/>
      <c r="B79" s="58"/>
      <c r="C79" s="41"/>
      <c r="D79" s="59"/>
      <c r="E79" s="59"/>
      <c r="F79" s="10"/>
      <c r="G79" s="10"/>
      <c r="H79" s="60"/>
      <c r="I79" s="10"/>
      <c r="J79" s="60"/>
      <c r="K79" s="6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.75" customHeight="1">
      <c r="A80" s="10"/>
      <c r="B80" s="58"/>
      <c r="C80" s="41"/>
      <c r="D80" s="59"/>
      <c r="E80" s="59"/>
      <c r="F80" s="10"/>
      <c r="G80" s="10"/>
      <c r="H80" s="60"/>
      <c r="I80" s="10"/>
      <c r="J80" s="60"/>
      <c r="K80" s="6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.75" customHeight="1">
      <c r="A81" s="10"/>
      <c r="B81" s="58"/>
      <c r="C81" s="41"/>
      <c r="D81" s="59"/>
      <c r="E81" s="59"/>
      <c r="F81" s="10"/>
      <c r="G81" s="10"/>
      <c r="H81" s="60"/>
      <c r="I81" s="10"/>
      <c r="J81" s="60"/>
      <c r="K81" s="6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.75" customHeight="1">
      <c r="A82" s="10"/>
      <c r="B82" s="58"/>
      <c r="C82" s="41"/>
      <c r="D82" s="59"/>
      <c r="E82" s="59"/>
      <c r="F82" s="10"/>
      <c r="G82" s="10"/>
      <c r="H82" s="60"/>
      <c r="I82" s="10"/>
      <c r="J82" s="60"/>
      <c r="K82" s="6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.75" customHeight="1">
      <c r="A83" s="10"/>
      <c r="B83" s="58"/>
      <c r="C83" s="41"/>
      <c r="D83" s="59"/>
      <c r="E83" s="59"/>
      <c r="F83" s="10"/>
      <c r="G83" s="10"/>
      <c r="H83" s="60"/>
      <c r="I83" s="10"/>
      <c r="J83" s="60"/>
      <c r="K83" s="6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.75" customHeight="1">
      <c r="A84" s="10"/>
      <c r="B84" s="58"/>
      <c r="C84" s="41"/>
      <c r="D84" s="59"/>
      <c r="E84" s="59"/>
      <c r="F84" s="10"/>
      <c r="G84" s="10"/>
      <c r="H84" s="60"/>
      <c r="I84" s="10"/>
      <c r="J84" s="60"/>
      <c r="K84" s="6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.75" customHeight="1">
      <c r="A85" s="10"/>
      <c r="B85" s="58"/>
      <c r="C85" s="41"/>
      <c r="D85" s="59"/>
      <c r="E85" s="59"/>
      <c r="F85" s="10"/>
      <c r="G85" s="10"/>
      <c r="H85" s="60"/>
      <c r="I85" s="10"/>
      <c r="J85" s="60"/>
      <c r="K85" s="6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.75" customHeight="1">
      <c r="A86" s="10"/>
      <c r="B86" s="58"/>
      <c r="C86" s="41"/>
      <c r="D86" s="59"/>
      <c r="E86" s="59"/>
      <c r="F86" s="10"/>
      <c r="G86" s="10"/>
      <c r="H86" s="60"/>
      <c r="I86" s="10"/>
      <c r="J86" s="60"/>
      <c r="K86" s="6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.75" customHeight="1">
      <c r="A87" s="10"/>
      <c r="B87" s="58"/>
      <c r="C87" s="41"/>
      <c r="D87" s="59"/>
      <c r="E87" s="59"/>
      <c r="F87" s="10"/>
      <c r="G87" s="10"/>
      <c r="H87" s="60"/>
      <c r="I87" s="10"/>
      <c r="J87" s="60"/>
      <c r="K87" s="6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.75" customHeight="1">
      <c r="A88" s="10"/>
      <c r="B88" s="58"/>
      <c r="C88" s="41"/>
      <c r="D88" s="59"/>
      <c r="E88" s="59"/>
      <c r="F88" s="10"/>
      <c r="G88" s="10"/>
      <c r="H88" s="60"/>
      <c r="I88" s="10"/>
      <c r="J88" s="60"/>
      <c r="K88" s="6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.75" customHeight="1">
      <c r="A89" s="10"/>
      <c r="B89" s="58"/>
      <c r="C89" s="41"/>
      <c r="D89" s="59"/>
      <c r="E89" s="59"/>
      <c r="F89" s="10"/>
      <c r="G89" s="10"/>
      <c r="H89" s="60"/>
      <c r="I89" s="10"/>
      <c r="J89" s="60"/>
      <c r="K89" s="6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.75" customHeight="1">
      <c r="A90" s="10"/>
      <c r="B90" s="58"/>
      <c r="C90" s="41"/>
      <c r="D90" s="59"/>
      <c r="E90" s="59"/>
      <c r="F90" s="10"/>
      <c r="G90" s="10"/>
      <c r="H90" s="60"/>
      <c r="I90" s="10"/>
      <c r="J90" s="60"/>
      <c r="K90" s="6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.75" customHeight="1">
      <c r="A91" s="10"/>
      <c r="B91" s="58"/>
      <c r="C91" s="41"/>
      <c r="D91" s="59"/>
      <c r="E91" s="59"/>
      <c r="F91" s="10"/>
      <c r="G91" s="10"/>
      <c r="H91" s="60"/>
      <c r="I91" s="10"/>
      <c r="J91" s="60"/>
      <c r="K91" s="6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.75" customHeight="1">
      <c r="A92" s="10"/>
      <c r="B92" s="58"/>
      <c r="C92" s="41"/>
      <c r="D92" s="59"/>
      <c r="E92" s="59"/>
      <c r="F92" s="10"/>
      <c r="G92" s="10"/>
      <c r="H92" s="60"/>
      <c r="I92" s="10"/>
      <c r="J92" s="60"/>
      <c r="K92" s="6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.75" customHeight="1">
      <c r="A93" s="10"/>
      <c r="B93" s="58"/>
      <c r="C93" s="41"/>
      <c r="D93" s="59"/>
      <c r="E93" s="59"/>
      <c r="F93" s="10"/>
      <c r="G93" s="10"/>
      <c r="H93" s="60"/>
      <c r="I93" s="10"/>
      <c r="J93" s="60"/>
      <c r="K93" s="6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.75" customHeight="1">
      <c r="A94" s="10"/>
      <c r="B94" s="58"/>
      <c r="C94" s="41"/>
      <c r="D94" s="59"/>
      <c r="E94" s="59"/>
      <c r="F94" s="10"/>
      <c r="G94" s="10"/>
      <c r="H94" s="60"/>
      <c r="I94" s="10"/>
      <c r="J94" s="60"/>
      <c r="K94" s="6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.75" customHeight="1">
      <c r="A95" s="10"/>
      <c r="B95" s="58"/>
      <c r="C95" s="41"/>
      <c r="D95" s="59"/>
      <c r="E95" s="59"/>
      <c r="F95" s="10"/>
      <c r="G95" s="10"/>
      <c r="H95" s="60"/>
      <c r="I95" s="10"/>
      <c r="J95" s="60"/>
      <c r="K95" s="6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.75" customHeight="1">
      <c r="A96" s="10"/>
      <c r="B96" s="58"/>
      <c r="C96" s="41"/>
      <c r="D96" s="59"/>
      <c r="E96" s="59"/>
      <c r="F96" s="10"/>
      <c r="G96" s="10"/>
      <c r="H96" s="60"/>
      <c r="I96" s="10"/>
      <c r="J96" s="60"/>
      <c r="K96" s="6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.75" customHeight="1">
      <c r="A97" s="10"/>
      <c r="B97" s="58"/>
      <c r="C97" s="41"/>
      <c r="D97" s="59"/>
      <c r="E97" s="59"/>
      <c r="F97" s="10"/>
      <c r="G97" s="10"/>
      <c r="H97" s="60"/>
      <c r="I97" s="10"/>
      <c r="J97" s="60"/>
      <c r="K97" s="6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.75" customHeight="1">
      <c r="A98" s="10"/>
      <c r="B98" s="58"/>
      <c r="C98" s="41"/>
      <c r="D98" s="59"/>
      <c r="E98" s="59"/>
      <c r="F98" s="10"/>
      <c r="G98" s="10"/>
      <c r="H98" s="60"/>
      <c r="I98" s="10"/>
      <c r="J98" s="60"/>
      <c r="K98" s="6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.75" customHeight="1">
      <c r="A99" s="10"/>
      <c r="B99" s="58"/>
      <c r="C99" s="41"/>
      <c r="D99" s="59"/>
      <c r="E99" s="59"/>
      <c r="F99" s="10"/>
      <c r="G99" s="10"/>
      <c r="H99" s="60"/>
      <c r="I99" s="10"/>
      <c r="J99" s="60"/>
      <c r="K99" s="6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.75" customHeight="1">
      <c r="A100" s="10"/>
      <c r="B100" s="58"/>
      <c r="C100" s="41"/>
      <c r="D100" s="59"/>
      <c r="E100" s="59"/>
      <c r="F100" s="10"/>
      <c r="G100" s="10"/>
      <c r="H100" s="60"/>
      <c r="I100" s="10"/>
      <c r="J100" s="60"/>
      <c r="K100" s="6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.75" customHeight="1">
      <c r="A101" s="10"/>
      <c r="B101" s="58"/>
      <c r="C101" s="41"/>
      <c r="D101" s="59"/>
      <c r="E101" s="59"/>
      <c r="F101" s="10"/>
      <c r="G101" s="10"/>
      <c r="H101" s="60"/>
      <c r="I101" s="10"/>
      <c r="J101" s="60"/>
      <c r="K101" s="6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.75" customHeight="1">
      <c r="A102" s="10"/>
      <c r="B102" s="58"/>
      <c r="C102" s="41"/>
      <c r="D102" s="59"/>
      <c r="E102" s="59"/>
      <c r="F102" s="10"/>
      <c r="G102" s="10"/>
      <c r="H102" s="60"/>
      <c r="I102" s="10"/>
      <c r="J102" s="60"/>
      <c r="K102" s="6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.75" customHeight="1">
      <c r="A103" s="10"/>
      <c r="B103" s="58"/>
      <c r="C103" s="41"/>
      <c r="D103" s="59"/>
      <c r="E103" s="59"/>
      <c r="F103" s="10"/>
      <c r="G103" s="10"/>
      <c r="H103" s="60"/>
      <c r="I103" s="10"/>
      <c r="J103" s="60"/>
      <c r="K103" s="6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.75" customHeight="1">
      <c r="A104" s="10"/>
      <c r="B104" s="58"/>
      <c r="C104" s="41"/>
      <c r="D104" s="59"/>
      <c r="E104" s="59"/>
      <c r="F104" s="10"/>
      <c r="G104" s="10"/>
      <c r="H104" s="60"/>
      <c r="I104" s="10"/>
      <c r="J104" s="60"/>
      <c r="K104" s="6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.75" customHeight="1">
      <c r="A105" s="10"/>
      <c r="B105" s="58"/>
      <c r="C105" s="41"/>
      <c r="D105" s="59"/>
      <c r="E105" s="59"/>
      <c r="F105" s="10"/>
      <c r="G105" s="10"/>
      <c r="H105" s="60"/>
      <c r="I105" s="10"/>
      <c r="J105" s="60"/>
      <c r="K105" s="6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.75" customHeight="1">
      <c r="A106" s="10"/>
      <c r="B106" s="58"/>
      <c r="C106" s="41"/>
      <c r="D106" s="59"/>
      <c r="E106" s="59"/>
      <c r="F106" s="10"/>
      <c r="G106" s="10"/>
      <c r="H106" s="60"/>
      <c r="I106" s="10"/>
      <c r="J106" s="60"/>
      <c r="K106" s="6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.75" customHeight="1">
      <c r="A107" s="10"/>
      <c r="B107" s="58"/>
      <c r="C107" s="41"/>
      <c r="D107" s="59"/>
      <c r="E107" s="59"/>
      <c r="F107" s="10"/>
      <c r="G107" s="10"/>
      <c r="H107" s="60"/>
      <c r="I107" s="10"/>
      <c r="J107" s="60"/>
      <c r="K107" s="6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.75" customHeight="1">
      <c r="A108" s="10"/>
      <c r="B108" s="58"/>
      <c r="C108" s="41"/>
      <c r="D108" s="59"/>
      <c r="E108" s="59"/>
      <c r="F108" s="10"/>
      <c r="G108" s="10"/>
      <c r="H108" s="60"/>
      <c r="I108" s="10"/>
      <c r="J108" s="60"/>
      <c r="K108" s="6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.75" customHeight="1">
      <c r="A109" s="10"/>
      <c r="B109" s="58"/>
      <c r="C109" s="41"/>
      <c r="D109" s="59"/>
      <c r="E109" s="59"/>
      <c r="F109" s="10"/>
      <c r="G109" s="10"/>
      <c r="H109" s="60"/>
      <c r="I109" s="10"/>
      <c r="J109" s="60"/>
      <c r="K109" s="6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.75" customHeight="1">
      <c r="A110" s="10"/>
      <c r="B110" s="58"/>
      <c r="C110" s="41"/>
      <c r="D110" s="59"/>
      <c r="E110" s="59"/>
      <c r="F110" s="10"/>
      <c r="G110" s="10"/>
      <c r="H110" s="60"/>
      <c r="I110" s="10"/>
      <c r="J110" s="60"/>
      <c r="K110" s="6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.75" customHeight="1">
      <c r="A111" s="10"/>
      <c r="B111" s="58"/>
      <c r="C111" s="41"/>
      <c r="D111" s="59"/>
      <c r="E111" s="59"/>
      <c r="F111" s="10"/>
      <c r="G111" s="10"/>
      <c r="H111" s="60"/>
      <c r="I111" s="10"/>
      <c r="J111" s="60"/>
      <c r="K111" s="6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.75" customHeight="1">
      <c r="A112" s="10"/>
      <c r="B112" s="58"/>
      <c r="C112" s="41"/>
      <c r="D112" s="59"/>
      <c r="E112" s="59"/>
      <c r="F112" s="10"/>
      <c r="G112" s="10"/>
      <c r="H112" s="60"/>
      <c r="I112" s="10"/>
      <c r="J112" s="60"/>
      <c r="K112" s="6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.75" customHeight="1">
      <c r="A113" s="10"/>
      <c r="B113" s="58"/>
      <c r="C113" s="41"/>
      <c r="D113" s="59"/>
      <c r="E113" s="59"/>
      <c r="F113" s="10"/>
      <c r="G113" s="10"/>
      <c r="H113" s="60"/>
      <c r="I113" s="10"/>
      <c r="J113" s="60"/>
      <c r="K113" s="6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.75" customHeight="1">
      <c r="A114" s="10"/>
      <c r="B114" s="58"/>
      <c r="C114" s="41"/>
      <c r="D114" s="59"/>
      <c r="E114" s="59"/>
      <c r="F114" s="10"/>
      <c r="G114" s="10"/>
      <c r="H114" s="60"/>
      <c r="I114" s="10"/>
      <c r="J114" s="60"/>
      <c r="K114" s="6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.75" customHeight="1">
      <c r="A115" s="10"/>
      <c r="B115" s="58"/>
      <c r="C115" s="41"/>
      <c r="D115" s="59"/>
      <c r="E115" s="59"/>
      <c r="F115" s="10"/>
      <c r="G115" s="10"/>
      <c r="H115" s="60"/>
      <c r="I115" s="10"/>
      <c r="J115" s="60"/>
      <c r="K115" s="6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.75" customHeight="1">
      <c r="A116" s="10"/>
      <c r="B116" s="58"/>
      <c r="C116" s="41"/>
      <c r="D116" s="59"/>
      <c r="E116" s="59"/>
      <c r="F116" s="10"/>
      <c r="G116" s="10"/>
      <c r="H116" s="60"/>
      <c r="I116" s="10"/>
      <c r="J116" s="60"/>
      <c r="K116" s="6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.75" customHeight="1">
      <c r="A117" s="10"/>
      <c r="B117" s="58"/>
      <c r="C117" s="41"/>
      <c r="D117" s="59"/>
      <c r="E117" s="59"/>
      <c r="F117" s="10"/>
      <c r="G117" s="10"/>
      <c r="H117" s="60"/>
      <c r="I117" s="10"/>
      <c r="J117" s="60"/>
      <c r="K117" s="6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.75" customHeight="1">
      <c r="A118" s="10"/>
      <c r="B118" s="58"/>
      <c r="C118" s="41"/>
      <c r="D118" s="59"/>
      <c r="E118" s="59"/>
      <c r="F118" s="10"/>
      <c r="G118" s="10"/>
      <c r="H118" s="60"/>
      <c r="I118" s="10"/>
      <c r="J118" s="60"/>
      <c r="K118" s="6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.75" customHeight="1">
      <c r="A119" s="10"/>
      <c r="B119" s="58"/>
      <c r="C119" s="41"/>
      <c r="D119" s="59"/>
      <c r="E119" s="59"/>
      <c r="F119" s="10"/>
      <c r="G119" s="10"/>
      <c r="H119" s="60"/>
      <c r="I119" s="10"/>
      <c r="J119" s="60"/>
      <c r="K119" s="6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.75" customHeight="1">
      <c r="A120" s="10"/>
      <c r="B120" s="58"/>
      <c r="C120" s="41"/>
      <c r="D120" s="59"/>
      <c r="E120" s="59"/>
      <c r="F120" s="10"/>
      <c r="G120" s="10"/>
      <c r="H120" s="60"/>
      <c r="I120" s="10"/>
      <c r="J120" s="60"/>
      <c r="K120" s="6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.75" customHeight="1">
      <c r="A121" s="10"/>
      <c r="B121" s="58"/>
      <c r="C121" s="41"/>
      <c r="D121" s="59"/>
      <c r="E121" s="59"/>
      <c r="F121" s="10"/>
      <c r="G121" s="10"/>
      <c r="H121" s="60"/>
      <c r="I121" s="10"/>
      <c r="J121" s="60"/>
      <c r="K121" s="6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.75" customHeight="1">
      <c r="A122" s="10"/>
      <c r="B122" s="58"/>
      <c r="C122" s="41"/>
      <c r="D122" s="59"/>
      <c r="E122" s="59"/>
      <c r="F122" s="10"/>
      <c r="G122" s="10"/>
      <c r="H122" s="60"/>
      <c r="I122" s="10"/>
      <c r="J122" s="60"/>
      <c r="K122" s="6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.75" customHeight="1">
      <c r="A123" s="10"/>
      <c r="B123" s="58"/>
      <c r="C123" s="41"/>
      <c r="D123" s="59"/>
      <c r="E123" s="59"/>
      <c r="F123" s="10"/>
      <c r="G123" s="10"/>
      <c r="H123" s="60"/>
      <c r="I123" s="10"/>
      <c r="J123" s="60"/>
      <c r="K123" s="6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.75" customHeight="1">
      <c r="A124" s="10"/>
      <c r="B124" s="58"/>
      <c r="C124" s="41"/>
      <c r="D124" s="59"/>
      <c r="E124" s="59"/>
      <c r="F124" s="10"/>
      <c r="G124" s="10"/>
      <c r="H124" s="60"/>
      <c r="I124" s="10"/>
      <c r="J124" s="60"/>
      <c r="K124" s="6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.75" customHeight="1">
      <c r="A125" s="10"/>
      <c r="B125" s="58"/>
      <c r="C125" s="41"/>
      <c r="D125" s="59"/>
      <c r="E125" s="59"/>
      <c r="F125" s="10"/>
      <c r="G125" s="10"/>
      <c r="H125" s="60"/>
      <c r="I125" s="10"/>
      <c r="J125" s="60"/>
      <c r="K125" s="6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.75" customHeight="1">
      <c r="A126" s="10"/>
      <c r="B126" s="58"/>
      <c r="C126" s="41"/>
      <c r="D126" s="59"/>
      <c r="E126" s="59"/>
      <c r="F126" s="10"/>
      <c r="G126" s="10"/>
      <c r="H126" s="60"/>
      <c r="I126" s="10"/>
      <c r="J126" s="60"/>
      <c r="K126" s="6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.75" customHeight="1">
      <c r="A127" s="10"/>
      <c r="B127" s="58"/>
      <c r="C127" s="41"/>
      <c r="D127" s="59"/>
      <c r="E127" s="59"/>
      <c r="F127" s="10"/>
      <c r="G127" s="10"/>
      <c r="H127" s="60"/>
      <c r="I127" s="10"/>
      <c r="J127" s="60"/>
      <c r="K127" s="6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.75" customHeight="1">
      <c r="A128" s="10"/>
      <c r="B128" s="58"/>
      <c r="C128" s="41"/>
      <c r="D128" s="59"/>
      <c r="E128" s="59"/>
      <c r="F128" s="10"/>
      <c r="G128" s="10"/>
      <c r="H128" s="60"/>
      <c r="I128" s="10"/>
      <c r="J128" s="60"/>
      <c r="K128" s="6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.75" customHeight="1">
      <c r="A129" s="10"/>
      <c r="B129" s="58"/>
      <c r="C129" s="41"/>
      <c r="D129" s="59"/>
      <c r="E129" s="59"/>
      <c r="F129" s="10"/>
      <c r="G129" s="10"/>
      <c r="H129" s="60"/>
      <c r="I129" s="10"/>
      <c r="J129" s="60"/>
      <c r="K129" s="6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.75" customHeight="1">
      <c r="A130" s="10"/>
      <c r="B130" s="58"/>
      <c r="C130" s="41"/>
      <c r="D130" s="59"/>
      <c r="E130" s="59"/>
      <c r="F130" s="10"/>
      <c r="G130" s="10"/>
      <c r="H130" s="60"/>
      <c r="I130" s="10"/>
      <c r="J130" s="60"/>
      <c r="K130" s="6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.75" customHeight="1">
      <c r="A131" s="10"/>
      <c r="B131" s="58"/>
      <c r="C131" s="41"/>
      <c r="D131" s="59"/>
      <c r="E131" s="59"/>
      <c r="F131" s="10"/>
      <c r="G131" s="10"/>
      <c r="H131" s="60"/>
      <c r="I131" s="10"/>
      <c r="J131" s="60"/>
      <c r="K131" s="6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.75" customHeight="1">
      <c r="A132" s="10"/>
      <c r="B132" s="58"/>
      <c r="C132" s="41"/>
      <c r="D132" s="59"/>
      <c r="E132" s="59"/>
      <c r="F132" s="10"/>
      <c r="G132" s="10"/>
      <c r="H132" s="60"/>
      <c r="I132" s="10"/>
      <c r="J132" s="60"/>
      <c r="K132" s="6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.75" customHeight="1">
      <c r="A133" s="10"/>
      <c r="B133" s="58"/>
      <c r="C133" s="41"/>
      <c r="D133" s="59"/>
      <c r="E133" s="59"/>
      <c r="F133" s="10"/>
      <c r="G133" s="10"/>
      <c r="H133" s="60"/>
      <c r="I133" s="10"/>
      <c r="J133" s="60"/>
      <c r="K133" s="6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.75" customHeight="1">
      <c r="A134" s="10"/>
      <c r="B134" s="58"/>
      <c r="C134" s="41"/>
      <c r="D134" s="59"/>
      <c r="E134" s="59"/>
      <c r="F134" s="10"/>
      <c r="G134" s="10"/>
      <c r="H134" s="60"/>
      <c r="I134" s="10"/>
      <c r="J134" s="60"/>
      <c r="K134" s="6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.75" customHeight="1">
      <c r="A135" s="10"/>
      <c r="B135" s="58"/>
      <c r="C135" s="41"/>
      <c r="D135" s="59"/>
      <c r="E135" s="59"/>
      <c r="F135" s="10"/>
      <c r="G135" s="10"/>
      <c r="H135" s="60"/>
      <c r="I135" s="10"/>
      <c r="J135" s="60"/>
      <c r="K135" s="6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.75" customHeight="1">
      <c r="A136" s="10"/>
      <c r="B136" s="58"/>
      <c r="C136" s="41"/>
      <c r="D136" s="59"/>
      <c r="E136" s="59"/>
      <c r="F136" s="10"/>
      <c r="G136" s="10"/>
      <c r="H136" s="60"/>
      <c r="I136" s="10"/>
      <c r="J136" s="60"/>
      <c r="K136" s="6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.75" customHeight="1">
      <c r="A137" s="10"/>
      <c r="B137" s="58"/>
      <c r="C137" s="41"/>
      <c r="D137" s="59"/>
      <c r="E137" s="59"/>
      <c r="F137" s="10"/>
      <c r="G137" s="10"/>
      <c r="H137" s="60"/>
      <c r="I137" s="10"/>
      <c r="J137" s="60"/>
      <c r="K137" s="6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.75" customHeight="1">
      <c r="A138" s="10"/>
      <c r="B138" s="58"/>
      <c r="C138" s="41"/>
      <c r="D138" s="59"/>
      <c r="E138" s="59"/>
      <c r="F138" s="10"/>
      <c r="G138" s="10"/>
      <c r="H138" s="60"/>
      <c r="I138" s="10"/>
      <c r="J138" s="60"/>
      <c r="K138" s="6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.75" customHeight="1">
      <c r="A139" s="10"/>
      <c r="B139" s="58"/>
      <c r="C139" s="41"/>
      <c r="D139" s="59"/>
      <c r="E139" s="59"/>
      <c r="F139" s="10"/>
      <c r="G139" s="10"/>
      <c r="H139" s="60"/>
      <c r="I139" s="10"/>
      <c r="J139" s="60"/>
      <c r="K139" s="6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.75" customHeight="1">
      <c r="A140" s="10"/>
      <c r="B140" s="58"/>
      <c r="C140" s="41"/>
      <c r="D140" s="59"/>
      <c r="E140" s="59"/>
      <c r="F140" s="10"/>
      <c r="G140" s="10"/>
      <c r="H140" s="60"/>
      <c r="I140" s="10"/>
      <c r="J140" s="60"/>
      <c r="K140" s="6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.75" customHeight="1">
      <c r="A141" s="10"/>
      <c r="B141" s="58"/>
      <c r="C141" s="41"/>
      <c r="D141" s="59"/>
      <c r="E141" s="59"/>
      <c r="F141" s="10"/>
      <c r="G141" s="10"/>
      <c r="H141" s="60"/>
      <c r="I141" s="10"/>
      <c r="J141" s="60"/>
      <c r="K141" s="6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.75" customHeight="1">
      <c r="A142" s="10"/>
      <c r="B142" s="58"/>
      <c r="C142" s="41"/>
      <c r="D142" s="59"/>
      <c r="E142" s="59"/>
      <c r="F142" s="10"/>
      <c r="G142" s="10"/>
      <c r="H142" s="60"/>
      <c r="I142" s="10"/>
      <c r="J142" s="60"/>
      <c r="K142" s="6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.75" customHeight="1">
      <c r="A143" s="10"/>
      <c r="B143" s="58"/>
      <c r="C143" s="41"/>
      <c r="D143" s="59"/>
      <c r="E143" s="59"/>
      <c r="F143" s="10"/>
      <c r="G143" s="10"/>
      <c r="H143" s="60"/>
      <c r="I143" s="10"/>
      <c r="J143" s="60"/>
      <c r="K143" s="6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.75" customHeight="1">
      <c r="A144" s="10"/>
      <c r="B144" s="58"/>
      <c r="C144" s="41"/>
      <c r="D144" s="59"/>
      <c r="E144" s="59"/>
      <c r="F144" s="10"/>
      <c r="G144" s="10"/>
      <c r="H144" s="60"/>
      <c r="I144" s="10"/>
      <c r="J144" s="60"/>
      <c r="K144" s="6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.75" customHeight="1">
      <c r="A145" s="10"/>
      <c r="B145" s="58"/>
      <c r="C145" s="41"/>
      <c r="D145" s="59"/>
      <c r="E145" s="59"/>
      <c r="F145" s="10"/>
      <c r="G145" s="10"/>
      <c r="H145" s="60"/>
      <c r="I145" s="10"/>
      <c r="J145" s="60"/>
      <c r="K145" s="6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.75" customHeight="1">
      <c r="A146" s="10"/>
      <c r="B146" s="58"/>
      <c r="C146" s="41"/>
      <c r="D146" s="59"/>
      <c r="E146" s="59"/>
      <c r="F146" s="10"/>
      <c r="G146" s="10"/>
      <c r="H146" s="60"/>
      <c r="I146" s="10"/>
      <c r="J146" s="60"/>
      <c r="K146" s="6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.75" customHeight="1">
      <c r="A147" s="10"/>
      <c r="B147" s="58"/>
      <c r="C147" s="41"/>
      <c r="D147" s="59"/>
      <c r="E147" s="59"/>
      <c r="F147" s="10"/>
      <c r="G147" s="10"/>
      <c r="H147" s="60"/>
      <c r="I147" s="10"/>
      <c r="J147" s="60"/>
      <c r="K147" s="6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.75" customHeight="1">
      <c r="A148" s="10"/>
      <c r="B148" s="58"/>
      <c r="C148" s="41"/>
      <c r="D148" s="59"/>
      <c r="E148" s="59"/>
      <c r="F148" s="10"/>
      <c r="G148" s="10"/>
      <c r="H148" s="60"/>
      <c r="I148" s="10"/>
      <c r="J148" s="60"/>
      <c r="K148" s="6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.75" customHeight="1">
      <c r="A149" s="10"/>
      <c r="B149" s="58"/>
      <c r="C149" s="41"/>
      <c r="D149" s="59"/>
      <c r="E149" s="59"/>
      <c r="F149" s="10"/>
      <c r="G149" s="10"/>
      <c r="H149" s="60"/>
      <c r="I149" s="10"/>
      <c r="J149" s="60"/>
      <c r="K149" s="6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.75" customHeight="1">
      <c r="A150" s="10"/>
      <c r="B150" s="58"/>
      <c r="C150" s="41"/>
      <c r="D150" s="59"/>
      <c r="E150" s="59"/>
      <c r="F150" s="10"/>
      <c r="G150" s="10"/>
      <c r="H150" s="60"/>
      <c r="I150" s="10"/>
      <c r="J150" s="60"/>
      <c r="K150" s="6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.75" customHeight="1">
      <c r="A151" s="10"/>
      <c r="B151" s="58"/>
      <c r="C151" s="41"/>
      <c r="D151" s="59"/>
      <c r="E151" s="59"/>
      <c r="F151" s="10"/>
      <c r="G151" s="10"/>
      <c r="H151" s="60"/>
      <c r="I151" s="10"/>
      <c r="J151" s="60"/>
      <c r="K151" s="6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.75" customHeight="1">
      <c r="A152" s="10"/>
      <c r="B152" s="58"/>
      <c r="C152" s="41"/>
      <c r="D152" s="59"/>
      <c r="E152" s="59"/>
      <c r="F152" s="10"/>
      <c r="G152" s="10"/>
      <c r="H152" s="60"/>
      <c r="I152" s="10"/>
      <c r="J152" s="60"/>
      <c r="K152" s="6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.75" customHeight="1">
      <c r="A153" s="10"/>
      <c r="B153" s="58"/>
      <c r="C153" s="41"/>
      <c r="D153" s="59"/>
      <c r="E153" s="59"/>
      <c r="F153" s="10"/>
      <c r="G153" s="10"/>
      <c r="H153" s="60"/>
      <c r="I153" s="10"/>
      <c r="J153" s="60"/>
      <c r="K153" s="6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.75" customHeight="1">
      <c r="A154" s="10"/>
      <c r="B154" s="58"/>
      <c r="C154" s="41"/>
      <c r="D154" s="59"/>
      <c r="E154" s="59"/>
      <c r="F154" s="10"/>
      <c r="G154" s="10"/>
      <c r="H154" s="60"/>
      <c r="I154" s="10"/>
      <c r="J154" s="60"/>
      <c r="K154" s="6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.75" customHeight="1">
      <c r="A155" s="10"/>
      <c r="B155" s="58"/>
      <c r="C155" s="41"/>
      <c r="D155" s="59"/>
      <c r="E155" s="59"/>
      <c r="F155" s="10"/>
      <c r="G155" s="10"/>
      <c r="H155" s="60"/>
      <c r="I155" s="10"/>
      <c r="J155" s="60"/>
      <c r="K155" s="6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.75" customHeight="1">
      <c r="A156" s="10"/>
      <c r="B156" s="58"/>
      <c r="C156" s="41"/>
      <c r="D156" s="59"/>
      <c r="E156" s="59"/>
      <c r="F156" s="10"/>
      <c r="G156" s="10"/>
      <c r="H156" s="60"/>
      <c r="I156" s="10"/>
      <c r="J156" s="60"/>
      <c r="K156" s="6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.75" customHeight="1">
      <c r="A157" s="10"/>
      <c r="B157" s="58"/>
      <c r="C157" s="41"/>
      <c r="D157" s="59"/>
      <c r="E157" s="59"/>
      <c r="F157" s="10"/>
      <c r="G157" s="10"/>
      <c r="H157" s="60"/>
      <c r="I157" s="10"/>
      <c r="J157" s="60"/>
      <c r="K157" s="6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.75" customHeight="1">
      <c r="A158" s="10"/>
      <c r="B158" s="58"/>
      <c r="C158" s="41"/>
      <c r="D158" s="59"/>
      <c r="E158" s="59"/>
      <c r="F158" s="10"/>
      <c r="G158" s="10"/>
      <c r="H158" s="60"/>
      <c r="I158" s="10"/>
      <c r="J158" s="60"/>
      <c r="K158" s="6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.75" customHeight="1">
      <c r="A159" s="10"/>
      <c r="B159" s="58"/>
      <c r="C159" s="41"/>
      <c r="D159" s="59"/>
      <c r="E159" s="59"/>
      <c r="F159" s="10"/>
      <c r="G159" s="10"/>
      <c r="H159" s="60"/>
      <c r="I159" s="10"/>
      <c r="J159" s="60"/>
      <c r="K159" s="6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.75" customHeight="1">
      <c r="A160" s="10"/>
      <c r="B160" s="58"/>
      <c r="C160" s="41"/>
      <c r="D160" s="59"/>
      <c r="E160" s="59"/>
      <c r="F160" s="10"/>
      <c r="G160" s="10"/>
      <c r="H160" s="60"/>
      <c r="I160" s="10"/>
      <c r="J160" s="60"/>
      <c r="K160" s="6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.75" customHeight="1">
      <c r="A161" s="10"/>
      <c r="B161" s="58"/>
      <c r="C161" s="41"/>
      <c r="D161" s="59"/>
      <c r="E161" s="59"/>
      <c r="F161" s="10"/>
      <c r="G161" s="10"/>
      <c r="H161" s="60"/>
      <c r="I161" s="10"/>
      <c r="J161" s="60"/>
      <c r="K161" s="6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.75" customHeight="1">
      <c r="A162" s="10"/>
      <c r="B162" s="58"/>
      <c r="C162" s="41"/>
      <c r="D162" s="59"/>
      <c r="E162" s="59"/>
      <c r="F162" s="10"/>
      <c r="G162" s="10"/>
      <c r="H162" s="60"/>
      <c r="I162" s="10"/>
      <c r="J162" s="60"/>
      <c r="K162" s="6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.75" customHeight="1">
      <c r="A163" s="10"/>
      <c r="B163" s="58"/>
      <c r="C163" s="41"/>
      <c r="D163" s="59"/>
      <c r="E163" s="59"/>
      <c r="F163" s="10"/>
      <c r="G163" s="10"/>
      <c r="H163" s="60"/>
      <c r="I163" s="10"/>
      <c r="J163" s="60"/>
      <c r="K163" s="6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.75" customHeight="1">
      <c r="A164" s="10"/>
      <c r="B164" s="58"/>
      <c r="C164" s="41"/>
      <c r="D164" s="59"/>
      <c r="E164" s="59"/>
      <c r="F164" s="10"/>
      <c r="G164" s="10"/>
      <c r="H164" s="60"/>
      <c r="I164" s="10"/>
      <c r="J164" s="60"/>
      <c r="K164" s="6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.75" customHeight="1">
      <c r="A165" s="10"/>
      <c r="B165" s="58"/>
      <c r="C165" s="41"/>
      <c r="D165" s="59"/>
      <c r="E165" s="59"/>
      <c r="F165" s="10"/>
      <c r="G165" s="10"/>
      <c r="H165" s="60"/>
      <c r="I165" s="10"/>
      <c r="J165" s="60"/>
      <c r="K165" s="6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.75" customHeight="1">
      <c r="A166" s="10"/>
      <c r="B166" s="58"/>
      <c r="C166" s="41"/>
      <c r="D166" s="59"/>
      <c r="E166" s="59"/>
      <c r="F166" s="10"/>
      <c r="G166" s="10"/>
      <c r="H166" s="60"/>
      <c r="I166" s="10"/>
      <c r="J166" s="60"/>
      <c r="K166" s="6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.75" customHeight="1">
      <c r="A167" s="10"/>
      <c r="B167" s="58"/>
      <c r="C167" s="41"/>
      <c r="D167" s="59"/>
      <c r="E167" s="59"/>
      <c r="F167" s="10"/>
      <c r="G167" s="10"/>
      <c r="H167" s="60"/>
      <c r="I167" s="10"/>
      <c r="J167" s="60"/>
      <c r="K167" s="6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.75" customHeight="1">
      <c r="A168" s="10"/>
      <c r="B168" s="58"/>
      <c r="C168" s="41"/>
      <c r="D168" s="59"/>
      <c r="E168" s="59"/>
      <c r="F168" s="10"/>
      <c r="G168" s="10"/>
      <c r="H168" s="60"/>
      <c r="I168" s="10"/>
      <c r="J168" s="60"/>
      <c r="K168" s="6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.75" customHeight="1">
      <c r="A169" s="10"/>
      <c r="B169" s="58"/>
      <c r="C169" s="41"/>
      <c r="D169" s="59"/>
      <c r="E169" s="59"/>
      <c r="F169" s="10"/>
      <c r="G169" s="10"/>
      <c r="H169" s="60"/>
      <c r="I169" s="10"/>
      <c r="J169" s="60"/>
      <c r="K169" s="6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.75" customHeight="1">
      <c r="A170" s="10"/>
      <c r="B170" s="58"/>
      <c r="C170" s="41"/>
      <c r="D170" s="59"/>
      <c r="E170" s="59"/>
      <c r="F170" s="10"/>
      <c r="G170" s="10"/>
      <c r="H170" s="60"/>
      <c r="I170" s="10"/>
      <c r="J170" s="60"/>
      <c r="K170" s="6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.75" customHeight="1">
      <c r="A171" s="10"/>
      <c r="B171" s="58"/>
      <c r="C171" s="41"/>
      <c r="D171" s="59"/>
      <c r="E171" s="59"/>
      <c r="F171" s="10"/>
      <c r="G171" s="10"/>
      <c r="H171" s="60"/>
      <c r="I171" s="10"/>
      <c r="J171" s="60"/>
      <c r="K171" s="6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.75" customHeight="1">
      <c r="A172" s="10"/>
      <c r="B172" s="58"/>
      <c r="C172" s="41"/>
      <c r="D172" s="59"/>
      <c r="E172" s="59"/>
      <c r="F172" s="10"/>
      <c r="G172" s="10"/>
      <c r="H172" s="60"/>
      <c r="I172" s="10"/>
      <c r="J172" s="60"/>
      <c r="K172" s="6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.75" customHeight="1">
      <c r="A173" s="10"/>
      <c r="B173" s="58"/>
      <c r="C173" s="41"/>
      <c r="D173" s="59"/>
      <c r="E173" s="59"/>
      <c r="F173" s="10"/>
      <c r="G173" s="10"/>
      <c r="H173" s="60"/>
      <c r="I173" s="10"/>
      <c r="J173" s="60"/>
      <c r="K173" s="6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.75" customHeight="1">
      <c r="A174" s="10"/>
      <c r="B174" s="58"/>
      <c r="C174" s="41"/>
      <c r="D174" s="59"/>
      <c r="E174" s="59"/>
      <c r="F174" s="10"/>
      <c r="G174" s="10"/>
      <c r="H174" s="60"/>
      <c r="I174" s="10"/>
      <c r="J174" s="60"/>
      <c r="K174" s="6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.75" customHeight="1">
      <c r="A175" s="10"/>
      <c r="B175" s="58"/>
      <c r="C175" s="41"/>
      <c r="D175" s="59"/>
      <c r="E175" s="59"/>
      <c r="F175" s="10"/>
      <c r="G175" s="10"/>
      <c r="H175" s="60"/>
      <c r="I175" s="10"/>
      <c r="J175" s="60"/>
      <c r="K175" s="6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.75" customHeight="1">
      <c r="A176" s="10"/>
      <c r="B176" s="58"/>
      <c r="C176" s="41"/>
      <c r="D176" s="59"/>
      <c r="E176" s="59"/>
      <c r="F176" s="10"/>
      <c r="G176" s="10"/>
      <c r="H176" s="60"/>
      <c r="I176" s="10"/>
      <c r="J176" s="60"/>
      <c r="K176" s="6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.75" customHeight="1">
      <c r="A177" s="10"/>
      <c r="B177" s="58"/>
      <c r="C177" s="41"/>
      <c r="D177" s="59"/>
      <c r="E177" s="59"/>
      <c r="F177" s="10"/>
      <c r="G177" s="10"/>
      <c r="H177" s="60"/>
      <c r="I177" s="10"/>
      <c r="J177" s="60"/>
      <c r="K177" s="6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.75" customHeight="1">
      <c r="A178" s="10"/>
      <c r="B178" s="58"/>
      <c r="C178" s="41"/>
      <c r="D178" s="59"/>
      <c r="E178" s="59"/>
      <c r="F178" s="10"/>
      <c r="G178" s="10"/>
      <c r="H178" s="60"/>
      <c r="I178" s="10"/>
      <c r="J178" s="60"/>
      <c r="K178" s="6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.75" customHeight="1">
      <c r="A179" s="10"/>
      <c r="B179" s="58"/>
      <c r="C179" s="41"/>
      <c r="D179" s="59"/>
      <c r="E179" s="59"/>
      <c r="F179" s="10"/>
      <c r="G179" s="10"/>
      <c r="H179" s="60"/>
      <c r="I179" s="10"/>
      <c r="J179" s="60"/>
      <c r="K179" s="6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.75" customHeight="1">
      <c r="A180" s="10"/>
      <c r="B180" s="58"/>
      <c r="C180" s="41"/>
      <c r="D180" s="59"/>
      <c r="E180" s="59"/>
      <c r="F180" s="10"/>
      <c r="G180" s="10"/>
      <c r="H180" s="60"/>
      <c r="I180" s="10"/>
      <c r="J180" s="60"/>
      <c r="K180" s="6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.75" customHeight="1">
      <c r="A181" s="10"/>
      <c r="B181" s="58"/>
      <c r="C181" s="41"/>
      <c r="D181" s="59"/>
      <c r="E181" s="59"/>
      <c r="F181" s="10"/>
      <c r="G181" s="10"/>
      <c r="H181" s="60"/>
      <c r="I181" s="10"/>
      <c r="J181" s="60"/>
      <c r="K181" s="6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.75" customHeight="1">
      <c r="A182" s="10"/>
      <c r="B182" s="58"/>
      <c r="C182" s="41"/>
      <c r="D182" s="59"/>
      <c r="E182" s="59"/>
      <c r="F182" s="10"/>
      <c r="G182" s="10"/>
      <c r="H182" s="60"/>
      <c r="I182" s="10"/>
      <c r="J182" s="60"/>
      <c r="K182" s="6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.75" customHeight="1">
      <c r="A183" s="10"/>
      <c r="B183" s="58"/>
      <c r="C183" s="41"/>
      <c r="D183" s="59"/>
      <c r="E183" s="59"/>
      <c r="F183" s="10"/>
      <c r="G183" s="10"/>
      <c r="H183" s="60"/>
      <c r="I183" s="10"/>
      <c r="J183" s="60"/>
      <c r="K183" s="6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.75" customHeight="1">
      <c r="A184" s="10"/>
      <c r="B184" s="58"/>
      <c r="C184" s="41"/>
      <c r="D184" s="59"/>
      <c r="E184" s="59"/>
      <c r="F184" s="10"/>
      <c r="G184" s="10"/>
      <c r="H184" s="60"/>
      <c r="I184" s="10"/>
      <c r="J184" s="60"/>
      <c r="K184" s="6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.75" customHeight="1">
      <c r="A185" s="10"/>
      <c r="B185" s="58"/>
      <c r="C185" s="41"/>
      <c r="D185" s="59"/>
      <c r="E185" s="59"/>
      <c r="F185" s="10"/>
      <c r="G185" s="10"/>
      <c r="H185" s="60"/>
      <c r="I185" s="10"/>
      <c r="J185" s="60"/>
      <c r="K185" s="6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.75" customHeight="1">
      <c r="A186" s="10"/>
      <c r="B186" s="58"/>
      <c r="C186" s="41"/>
      <c r="D186" s="59"/>
      <c r="E186" s="59"/>
      <c r="F186" s="10"/>
      <c r="G186" s="10"/>
      <c r="H186" s="60"/>
      <c r="I186" s="10"/>
      <c r="J186" s="60"/>
      <c r="K186" s="6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.75" customHeight="1">
      <c r="A187" s="10"/>
      <c r="B187" s="58"/>
      <c r="C187" s="41"/>
      <c r="D187" s="59"/>
      <c r="E187" s="59"/>
      <c r="F187" s="10"/>
      <c r="G187" s="10"/>
      <c r="H187" s="60"/>
      <c r="I187" s="10"/>
      <c r="J187" s="60"/>
      <c r="K187" s="6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.75" customHeight="1">
      <c r="A188" s="10"/>
      <c r="B188" s="58"/>
      <c r="C188" s="41"/>
      <c r="D188" s="59"/>
      <c r="E188" s="59"/>
      <c r="F188" s="10"/>
      <c r="G188" s="10"/>
      <c r="H188" s="60"/>
      <c r="I188" s="10"/>
      <c r="J188" s="60"/>
      <c r="K188" s="6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.75" customHeight="1">
      <c r="A189" s="10"/>
      <c r="B189" s="58"/>
      <c r="C189" s="41"/>
      <c r="D189" s="59"/>
      <c r="E189" s="59"/>
      <c r="F189" s="10"/>
      <c r="G189" s="10"/>
      <c r="H189" s="60"/>
      <c r="I189" s="10"/>
      <c r="J189" s="60"/>
      <c r="K189" s="6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.75" customHeight="1">
      <c r="A190" s="10"/>
      <c r="B190" s="58"/>
      <c r="C190" s="41"/>
      <c r="D190" s="59"/>
      <c r="E190" s="59"/>
      <c r="F190" s="10"/>
      <c r="G190" s="10"/>
      <c r="H190" s="60"/>
      <c r="I190" s="10"/>
      <c r="J190" s="60"/>
      <c r="K190" s="6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.75" customHeight="1">
      <c r="A191" s="10"/>
      <c r="B191" s="58"/>
      <c r="C191" s="41"/>
      <c r="D191" s="59"/>
      <c r="E191" s="59"/>
      <c r="F191" s="10"/>
      <c r="G191" s="10"/>
      <c r="H191" s="60"/>
      <c r="I191" s="10"/>
      <c r="J191" s="60"/>
      <c r="K191" s="6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.75" customHeight="1">
      <c r="A192" s="10"/>
      <c r="B192" s="58"/>
      <c r="C192" s="41"/>
      <c r="D192" s="59"/>
      <c r="E192" s="59"/>
      <c r="F192" s="10"/>
      <c r="G192" s="10"/>
      <c r="H192" s="60"/>
      <c r="I192" s="10"/>
      <c r="J192" s="60"/>
      <c r="K192" s="6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.75" customHeight="1">
      <c r="A193" s="10"/>
      <c r="B193" s="58"/>
      <c r="C193" s="41"/>
      <c r="D193" s="59"/>
      <c r="E193" s="59"/>
      <c r="F193" s="10"/>
      <c r="G193" s="10"/>
      <c r="H193" s="60"/>
      <c r="I193" s="10"/>
      <c r="J193" s="60"/>
      <c r="K193" s="6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.75" customHeight="1">
      <c r="A194" s="10"/>
      <c r="B194" s="58"/>
      <c r="C194" s="41"/>
      <c r="D194" s="59"/>
      <c r="E194" s="59"/>
      <c r="F194" s="10"/>
      <c r="G194" s="10"/>
      <c r="H194" s="60"/>
      <c r="I194" s="10"/>
      <c r="J194" s="60"/>
      <c r="K194" s="6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.75" customHeight="1">
      <c r="A195" s="10"/>
      <c r="B195" s="58"/>
      <c r="C195" s="41"/>
      <c r="D195" s="59"/>
      <c r="E195" s="59"/>
      <c r="F195" s="10"/>
      <c r="G195" s="10"/>
      <c r="H195" s="60"/>
      <c r="I195" s="10"/>
      <c r="J195" s="60"/>
      <c r="K195" s="6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.75" customHeight="1">
      <c r="A196" s="10"/>
      <c r="B196" s="58"/>
      <c r="C196" s="41"/>
      <c r="D196" s="59"/>
      <c r="E196" s="59"/>
      <c r="F196" s="10"/>
      <c r="G196" s="10"/>
      <c r="H196" s="60"/>
      <c r="I196" s="10"/>
      <c r="J196" s="60"/>
      <c r="K196" s="6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.75" customHeight="1">
      <c r="A197" s="10"/>
      <c r="B197" s="58"/>
      <c r="C197" s="41"/>
      <c r="D197" s="59"/>
      <c r="E197" s="59"/>
      <c r="F197" s="10"/>
      <c r="G197" s="10"/>
      <c r="H197" s="60"/>
      <c r="I197" s="10"/>
      <c r="J197" s="60"/>
      <c r="K197" s="6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.75" customHeight="1">
      <c r="A198" s="10"/>
      <c r="B198" s="58"/>
      <c r="C198" s="41"/>
      <c r="D198" s="59"/>
      <c r="E198" s="59"/>
      <c r="F198" s="10"/>
      <c r="G198" s="10"/>
      <c r="H198" s="60"/>
      <c r="I198" s="10"/>
      <c r="J198" s="60"/>
      <c r="K198" s="6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.75" customHeight="1">
      <c r="A199" s="10"/>
      <c r="B199" s="58"/>
      <c r="C199" s="41"/>
      <c r="D199" s="59"/>
      <c r="E199" s="59"/>
      <c r="F199" s="10"/>
      <c r="G199" s="10"/>
      <c r="H199" s="60"/>
      <c r="I199" s="10"/>
      <c r="J199" s="60"/>
      <c r="K199" s="6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.75" customHeight="1">
      <c r="A200" s="10"/>
      <c r="B200" s="58"/>
      <c r="C200" s="41"/>
      <c r="D200" s="59"/>
      <c r="E200" s="59"/>
      <c r="F200" s="10"/>
      <c r="G200" s="10"/>
      <c r="H200" s="60"/>
      <c r="I200" s="10"/>
      <c r="J200" s="60"/>
      <c r="K200" s="6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.75" customHeight="1">
      <c r="A201" s="10"/>
      <c r="B201" s="58"/>
      <c r="C201" s="41"/>
      <c r="D201" s="59"/>
      <c r="E201" s="59"/>
      <c r="F201" s="10"/>
      <c r="G201" s="10"/>
      <c r="H201" s="60"/>
      <c r="I201" s="10"/>
      <c r="J201" s="60"/>
      <c r="K201" s="6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.75" customHeight="1">
      <c r="A202" s="10"/>
      <c r="B202" s="58"/>
      <c r="C202" s="41"/>
      <c r="D202" s="59"/>
      <c r="E202" s="59"/>
      <c r="F202" s="10"/>
      <c r="G202" s="10"/>
      <c r="H202" s="60"/>
      <c r="I202" s="10"/>
      <c r="J202" s="60"/>
      <c r="K202" s="6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.75" customHeight="1">
      <c r="A203" s="10"/>
      <c r="B203" s="58"/>
      <c r="C203" s="41"/>
      <c r="D203" s="59"/>
      <c r="E203" s="59"/>
      <c r="F203" s="10"/>
      <c r="G203" s="10"/>
      <c r="H203" s="60"/>
      <c r="I203" s="10"/>
      <c r="J203" s="60"/>
      <c r="K203" s="6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.75" customHeight="1">
      <c r="A204" s="10"/>
      <c r="B204" s="58"/>
      <c r="C204" s="41"/>
      <c r="D204" s="59"/>
      <c r="E204" s="59"/>
      <c r="F204" s="10"/>
      <c r="G204" s="10"/>
      <c r="H204" s="60"/>
      <c r="I204" s="10"/>
      <c r="J204" s="60"/>
      <c r="K204" s="6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.75" customHeight="1">
      <c r="A205" s="10"/>
      <c r="B205" s="58"/>
      <c r="C205" s="41"/>
      <c r="D205" s="59"/>
      <c r="E205" s="59"/>
      <c r="F205" s="10"/>
      <c r="G205" s="10"/>
      <c r="H205" s="60"/>
      <c r="I205" s="10"/>
      <c r="J205" s="60"/>
      <c r="K205" s="6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.75" customHeight="1">
      <c r="A206" s="10"/>
      <c r="B206" s="58"/>
      <c r="C206" s="41"/>
      <c r="D206" s="59"/>
      <c r="E206" s="59"/>
      <c r="F206" s="10"/>
      <c r="G206" s="10"/>
      <c r="H206" s="60"/>
      <c r="I206" s="10"/>
      <c r="J206" s="60"/>
      <c r="K206" s="6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.75" customHeight="1">
      <c r="A207" s="10"/>
      <c r="B207" s="58"/>
      <c r="C207" s="41"/>
      <c r="D207" s="59"/>
      <c r="E207" s="59"/>
      <c r="F207" s="10"/>
      <c r="G207" s="10"/>
      <c r="H207" s="60"/>
      <c r="I207" s="10"/>
      <c r="J207" s="60"/>
      <c r="K207" s="6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.75" customHeight="1">
      <c r="A208" s="10"/>
      <c r="B208" s="58"/>
      <c r="C208" s="41"/>
      <c r="D208" s="59"/>
      <c r="E208" s="59"/>
      <c r="F208" s="10"/>
      <c r="G208" s="10"/>
      <c r="H208" s="60"/>
      <c r="I208" s="10"/>
      <c r="J208" s="60"/>
      <c r="K208" s="6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.75" customHeight="1">
      <c r="A209" s="10"/>
      <c r="B209" s="58"/>
      <c r="C209" s="41"/>
      <c r="D209" s="59"/>
      <c r="E209" s="59"/>
      <c r="F209" s="10"/>
      <c r="G209" s="10"/>
      <c r="H209" s="60"/>
      <c r="I209" s="10"/>
      <c r="J209" s="60"/>
      <c r="K209" s="6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.75" customHeight="1">
      <c r="A210" s="10"/>
      <c r="B210" s="58"/>
      <c r="C210" s="41"/>
      <c r="D210" s="59"/>
      <c r="E210" s="59"/>
      <c r="F210" s="10"/>
      <c r="G210" s="10"/>
      <c r="H210" s="60"/>
      <c r="I210" s="10"/>
      <c r="J210" s="60"/>
      <c r="K210" s="6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.75" customHeight="1">
      <c r="A211" s="10"/>
      <c r="B211" s="58"/>
      <c r="C211" s="41"/>
      <c r="D211" s="59"/>
      <c r="E211" s="59"/>
      <c r="F211" s="10"/>
      <c r="G211" s="10"/>
      <c r="H211" s="60"/>
      <c r="I211" s="10"/>
      <c r="J211" s="60"/>
      <c r="K211" s="6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.75" customHeight="1">
      <c r="A212" s="10"/>
      <c r="B212" s="58"/>
      <c r="C212" s="41"/>
      <c r="D212" s="59"/>
      <c r="E212" s="59"/>
      <c r="F212" s="10"/>
      <c r="G212" s="10"/>
      <c r="H212" s="60"/>
      <c r="I212" s="10"/>
      <c r="J212" s="60"/>
      <c r="K212" s="6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.75" customHeight="1">
      <c r="A213" s="10"/>
      <c r="B213" s="58"/>
      <c r="C213" s="41"/>
      <c r="D213" s="59"/>
      <c r="E213" s="59"/>
      <c r="F213" s="10"/>
      <c r="G213" s="10"/>
      <c r="H213" s="60"/>
      <c r="I213" s="10"/>
      <c r="J213" s="60"/>
      <c r="K213" s="6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.75" customHeight="1">
      <c r="A214" s="10"/>
      <c r="B214" s="58"/>
      <c r="C214" s="41"/>
      <c r="D214" s="59"/>
      <c r="E214" s="59"/>
      <c r="F214" s="10"/>
      <c r="G214" s="10"/>
      <c r="H214" s="60"/>
      <c r="I214" s="10"/>
      <c r="J214" s="60"/>
      <c r="K214" s="6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.75" customHeight="1">
      <c r="A215" s="10"/>
      <c r="B215" s="58"/>
      <c r="C215" s="41"/>
      <c r="D215" s="59"/>
      <c r="E215" s="59"/>
      <c r="F215" s="10"/>
      <c r="G215" s="10"/>
      <c r="H215" s="60"/>
      <c r="I215" s="10"/>
      <c r="J215" s="60"/>
      <c r="K215" s="6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.75" customHeight="1">
      <c r="A216" s="10"/>
      <c r="B216" s="58"/>
      <c r="C216" s="41"/>
      <c r="D216" s="59"/>
      <c r="E216" s="59"/>
      <c r="F216" s="10"/>
      <c r="G216" s="10"/>
      <c r="H216" s="60"/>
      <c r="I216" s="10"/>
      <c r="J216" s="60"/>
      <c r="K216" s="6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.75" customHeight="1">
      <c r="A217" s="10"/>
      <c r="B217" s="58"/>
      <c r="C217" s="41"/>
      <c r="D217" s="59"/>
      <c r="E217" s="59"/>
      <c r="F217" s="10"/>
      <c r="G217" s="10"/>
      <c r="H217" s="60"/>
      <c r="I217" s="10"/>
      <c r="J217" s="60"/>
      <c r="K217" s="6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.75" customHeight="1">
      <c r="A218" s="10"/>
      <c r="B218" s="58"/>
      <c r="C218" s="41"/>
      <c r="D218" s="59"/>
      <c r="E218" s="59"/>
      <c r="F218" s="10"/>
      <c r="G218" s="10"/>
      <c r="H218" s="60"/>
      <c r="I218" s="10"/>
      <c r="J218" s="60"/>
      <c r="K218" s="6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.75" customHeight="1">
      <c r="A219" s="10"/>
      <c r="B219" s="58"/>
      <c r="C219" s="41"/>
      <c r="D219" s="59"/>
      <c r="E219" s="59"/>
      <c r="F219" s="10"/>
      <c r="G219" s="10"/>
      <c r="H219" s="60"/>
      <c r="I219" s="10"/>
      <c r="J219" s="60"/>
      <c r="K219" s="6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.75" customHeight="1">
      <c r="A220" s="10"/>
      <c r="B220" s="58"/>
      <c r="C220" s="41"/>
      <c r="D220" s="59"/>
      <c r="E220" s="59"/>
      <c r="F220" s="10"/>
      <c r="G220" s="10"/>
      <c r="H220" s="60"/>
      <c r="I220" s="10"/>
      <c r="J220" s="60"/>
      <c r="K220" s="6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.75" customHeight="1">
      <c r="A221" s="10"/>
      <c r="B221" s="58"/>
      <c r="C221" s="41"/>
      <c r="D221" s="59"/>
      <c r="E221" s="59"/>
      <c r="F221" s="10"/>
      <c r="G221" s="10"/>
      <c r="H221" s="60"/>
      <c r="I221" s="10"/>
      <c r="J221" s="60"/>
      <c r="K221" s="6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.75" customHeight="1">
      <c r="A222" s="10"/>
      <c r="B222" s="58"/>
      <c r="C222" s="41"/>
      <c r="D222" s="59"/>
      <c r="E222" s="59"/>
      <c r="F222" s="10"/>
      <c r="G222" s="10"/>
      <c r="H222" s="60"/>
      <c r="I222" s="10"/>
      <c r="J222" s="60"/>
      <c r="K222" s="6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.75" customHeight="1">
      <c r="A223" s="10"/>
      <c r="B223" s="58"/>
      <c r="C223" s="41"/>
      <c r="D223" s="59"/>
      <c r="E223" s="59"/>
      <c r="F223" s="10"/>
      <c r="G223" s="10"/>
      <c r="H223" s="60"/>
      <c r="I223" s="10"/>
      <c r="J223" s="60"/>
      <c r="K223" s="6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.75" customHeight="1">
      <c r="A224" s="10"/>
      <c r="B224" s="58"/>
      <c r="C224" s="41"/>
      <c r="D224" s="59"/>
      <c r="E224" s="59"/>
      <c r="F224" s="10"/>
      <c r="G224" s="10"/>
      <c r="H224" s="60"/>
      <c r="I224" s="10"/>
      <c r="J224" s="60"/>
      <c r="K224" s="6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.75" customHeight="1">
      <c r="A225" s="10"/>
      <c r="B225" s="58"/>
      <c r="C225" s="41"/>
      <c r="D225" s="59"/>
      <c r="E225" s="59"/>
      <c r="F225" s="10"/>
      <c r="G225" s="10"/>
      <c r="H225" s="60"/>
      <c r="I225" s="10"/>
      <c r="J225" s="60"/>
      <c r="K225" s="6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.75" customHeight="1">
      <c r="A226" s="10"/>
      <c r="B226" s="58"/>
      <c r="C226" s="41"/>
      <c r="D226" s="59"/>
      <c r="E226" s="59"/>
      <c r="F226" s="10"/>
      <c r="G226" s="10"/>
      <c r="H226" s="60"/>
      <c r="I226" s="10"/>
      <c r="J226" s="60"/>
      <c r="K226" s="6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.75" customHeight="1">
      <c r="A227" s="10"/>
      <c r="B227" s="58"/>
      <c r="C227" s="41"/>
      <c r="D227" s="59"/>
      <c r="E227" s="59"/>
      <c r="F227" s="10"/>
      <c r="G227" s="10"/>
      <c r="H227" s="60"/>
      <c r="I227" s="10"/>
      <c r="J227" s="60"/>
      <c r="K227" s="6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.75" customHeight="1">
      <c r="A228" s="10"/>
      <c r="B228" s="58"/>
      <c r="C228" s="41"/>
      <c r="D228" s="59"/>
      <c r="E228" s="59"/>
      <c r="F228" s="10"/>
      <c r="G228" s="10"/>
      <c r="H228" s="60"/>
      <c r="I228" s="10"/>
      <c r="J228" s="60"/>
      <c r="K228" s="6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.75" customHeight="1">
      <c r="A229" s="10"/>
      <c r="B229" s="58"/>
      <c r="C229" s="41"/>
      <c r="D229" s="59"/>
      <c r="E229" s="59"/>
      <c r="F229" s="10"/>
      <c r="G229" s="10"/>
      <c r="H229" s="60"/>
      <c r="I229" s="10"/>
      <c r="J229" s="60"/>
      <c r="K229" s="6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.75" customHeight="1">
      <c r="A230" s="10"/>
      <c r="B230" s="58"/>
      <c r="C230" s="41"/>
      <c r="D230" s="59"/>
      <c r="E230" s="59"/>
      <c r="F230" s="10"/>
      <c r="G230" s="10"/>
      <c r="H230" s="60"/>
      <c r="I230" s="10"/>
      <c r="J230" s="60"/>
      <c r="K230" s="6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.75" customHeight="1">
      <c r="A231" s="10"/>
      <c r="B231" s="58"/>
      <c r="C231" s="41"/>
      <c r="D231" s="59"/>
      <c r="E231" s="59"/>
      <c r="F231" s="10"/>
      <c r="G231" s="10"/>
      <c r="H231" s="60"/>
      <c r="I231" s="10"/>
      <c r="J231" s="60"/>
      <c r="K231" s="6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.75" customHeight="1">
      <c r="A232" s="10"/>
      <c r="B232" s="58"/>
      <c r="C232" s="41"/>
      <c r="D232" s="59"/>
      <c r="E232" s="59"/>
      <c r="F232" s="10"/>
      <c r="G232" s="10"/>
      <c r="H232" s="60"/>
      <c r="I232" s="10"/>
      <c r="J232" s="60"/>
      <c r="K232" s="6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.75" customHeight="1">
      <c r="A233" s="10"/>
      <c r="B233" s="58"/>
      <c r="C233" s="41"/>
      <c r="D233" s="59"/>
      <c r="E233" s="59"/>
      <c r="F233" s="10"/>
      <c r="G233" s="10"/>
      <c r="H233" s="60"/>
      <c r="I233" s="10"/>
      <c r="J233" s="60"/>
      <c r="K233" s="6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.75" customHeight="1">
      <c r="A234" s="10"/>
      <c r="B234" s="58"/>
      <c r="C234" s="41"/>
      <c r="D234" s="59"/>
      <c r="E234" s="59"/>
      <c r="F234" s="10"/>
      <c r="G234" s="10"/>
      <c r="H234" s="60"/>
      <c r="I234" s="10"/>
      <c r="J234" s="60"/>
      <c r="K234" s="6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.75" customHeight="1">
      <c r="A235" s="10"/>
      <c r="B235" s="58"/>
      <c r="C235" s="41"/>
      <c r="D235" s="59"/>
      <c r="E235" s="59"/>
      <c r="F235" s="10"/>
      <c r="G235" s="10"/>
      <c r="H235" s="60"/>
      <c r="I235" s="10"/>
      <c r="J235" s="60"/>
      <c r="K235" s="6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.75" customHeight="1">
      <c r="A236" s="10"/>
      <c r="B236" s="58"/>
      <c r="C236" s="41"/>
      <c r="D236" s="59"/>
      <c r="E236" s="59"/>
      <c r="F236" s="10"/>
      <c r="G236" s="10"/>
      <c r="H236" s="60"/>
      <c r="I236" s="10"/>
      <c r="J236" s="60"/>
      <c r="K236" s="6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.75" customHeight="1">
      <c r="A237" s="10"/>
      <c r="B237" s="58"/>
      <c r="C237" s="41"/>
      <c r="D237" s="59"/>
      <c r="E237" s="59"/>
      <c r="F237" s="10"/>
      <c r="G237" s="10"/>
      <c r="H237" s="60"/>
      <c r="I237" s="10"/>
      <c r="J237" s="60"/>
      <c r="K237" s="6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.75" customHeight="1">
      <c r="A238" s="10"/>
      <c r="B238" s="58"/>
      <c r="C238" s="41"/>
      <c r="D238" s="59"/>
      <c r="E238" s="59"/>
      <c r="F238" s="10"/>
      <c r="G238" s="10"/>
      <c r="H238" s="60"/>
      <c r="I238" s="10"/>
      <c r="J238" s="60"/>
      <c r="K238" s="6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.75" customHeight="1">
      <c r="A239" s="10"/>
      <c r="B239" s="58"/>
      <c r="C239" s="41"/>
      <c r="D239" s="59"/>
      <c r="E239" s="59"/>
      <c r="F239" s="10"/>
      <c r="G239" s="10"/>
      <c r="H239" s="60"/>
      <c r="I239" s="10"/>
      <c r="J239" s="60"/>
      <c r="K239" s="6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.75" customHeight="1">
      <c r="A240" s="10"/>
      <c r="B240" s="58"/>
      <c r="C240" s="41"/>
      <c r="D240" s="59"/>
      <c r="E240" s="59"/>
      <c r="F240" s="10"/>
      <c r="G240" s="10"/>
      <c r="H240" s="60"/>
      <c r="I240" s="10"/>
      <c r="J240" s="60"/>
      <c r="K240" s="6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.75" customHeight="1">
      <c r="A241" s="10"/>
      <c r="B241" s="58"/>
      <c r="C241" s="41"/>
      <c r="D241" s="59"/>
      <c r="E241" s="59"/>
      <c r="F241" s="10"/>
      <c r="G241" s="10"/>
      <c r="H241" s="60"/>
      <c r="I241" s="10"/>
      <c r="J241" s="60"/>
      <c r="K241" s="6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.75" customHeight="1">
      <c r="A242" s="10"/>
      <c r="B242" s="58"/>
      <c r="C242" s="41"/>
      <c r="D242" s="59"/>
      <c r="E242" s="59"/>
      <c r="F242" s="10"/>
      <c r="G242" s="10"/>
      <c r="H242" s="60"/>
      <c r="I242" s="10"/>
      <c r="J242" s="60"/>
      <c r="K242" s="6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.75" customHeight="1">
      <c r="A243" s="10"/>
      <c r="B243" s="58"/>
      <c r="C243" s="41"/>
      <c r="D243" s="59"/>
      <c r="E243" s="59"/>
      <c r="F243" s="10"/>
      <c r="G243" s="10"/>
      <c r="H243" s="60"/>
      <c r="I243" s="10"/>
      <c r="J243" s="60"/>
      <c r="K243" s="6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.75" customHeight="1">
      <c r="A244" s="10"/>
      <c r="B244" s="58"/>
      <c r="C244" s="41"/>
      <c r="D244" s="59"/>
      <c r="E244" s="59"/>
      <c r="F244" s="10"/>
      <c r="G244" s="10"/>
      <c r="H244" s="60"/>
      <c r="I244" s="10"/>
      <c r="J244" s="60"/>
      <c r="K244" s="6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.75" customHeight="1">
      <c r="A245" s="10"/>
      <c r="B245" s="58"/>
      <c r="C245" s="41"/>
      <c r="D245" s="59"/>
      <c r="E245" s="59"/>
      <c r="F245" s="10"/>
      <c r="G245" s="10"/>
      <c r="H245" s="60"/>
      <c r="I245" s="10"/>
      <c r="J245" s="60"/>
      <c r="K245" s="6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.75" customHeight="1">
      <c r="A246" s="10"/>
      <c r="B246" s="58"/>
      <c r="C246" s="41"/>
      <c r="D246" s="59"/>
      <c r="E246" s="59"/>
      <c r="F246" s="10"/>
      <c r="G246" s="10"/>
      <c r="H246" s="60"/>
      <c r="I246" s="10"/>
      <c r="J246" s="60"/>
      <c r="K246" s="6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.75" customHeight="1">
      <c r="A247" s="10"/>
      <c r="B247" s="58"/>
      <c r="C247" s="41"/>
      <c r="D247" s="59"/>
      <c r="E247" s="59"/>
      <c r="F247" s="10"/>
      <c r="G247" s="10"/>
      <c r="H247" s="60"/>
      <c r="I247" s="10"/>
      <c r="J247" s="60"/>
      <c r="K247" s="6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.75" customHeight="1">
      <c r="A248" s="10"/>
      <c r="B248" s="58"/>
      <c r="C248" s="41"/>
      <c r="D248" s="59"/>
      <c r="E248" s="59"/>
      <c r="F248" s="10"/>
      <c r="G248" s="10"/>
      <c r="H248" s="60"/>
      <c r="I248" s="10"/>
      <c r="J248" s="60"/>
      <c r="K248" s="6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.75" customHeight="1">
      <c r="A249" s="10"/>
      <c r="B249" s="58"/>
      <c r="C249" s="41"/>
      <c r="D249" s="59"/>
      <c r="E249" s="59"/>
      <c r="F249" s="10"/>
      <c r="G249" s="10"/>
      <c r="H249" s="60"/>
      <c r="I249" s="10"/>
      <c r="J249" s="60"/>
      <c r="K249" s="6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.75" customHeight="1">
      <c r="A250" s="10"/>
      <c r="B250" s="58"/>
      <c r="C250" s="41"/>
      <c r="D250" s="59"/>
      <c r="E250" s="59"/>
      <c r="F250" s="10"/>
      <c r="G250" s="10"/>
      <c r="H250" s="60"/>
      <c r="I250" s="10"/>
      <c r="J250" s="60"/>
      <c r="K250" s="6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.75" customHeight="1">
      <c r="A251" s="10"/>
      <c r="B251" s="58"/>
      <c r="C251" s="41"/>
      <c r="D251" s="59"/>
      <c r="E251" s="59"/>
      <c r="F251" s="10"/>
      <c r="G251" s="10"/>
      <c r="H251" s="60"/>
      <c r="I251" s="10"/>
      <c r="J251" s="60"/>
      <c r="K251" s="6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.75" customHeight="1">
      <c r="A252" s="10"/>
      <c r="B252" s="58"/>
      <c r="C252" s="41"/>
      <c r="D252" s="59"/>
      <c r="E252" s="59"/>
      <c r="F252" s="10"/>
      <c r="G252" s="10"/>
      <c r="H252" s="60"/>
      <c r="I252" s="10"/>
      <c r="J252" s="60"/>
      <c r="K252" s="6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.75" customHeight="1">
      <c r="A253" s="10"/>
      <c r="B253" s="58"/>
      <c r="C253" s="41"/>
      <c r="D253" s="59"/>
      <c r="E253" s="59"/>
      <c r="F253" s="10"/>
      <c r="G253" s="10"/>
      <c r="H253" s="60"/>
      <c r="I253" s="10"/>
      <c r="J253" s="60"/>
      <c r="K253" s="6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.75" customHeight="1">
      <c r="A254" s="10"/>
      <c r="B254" s="58"/>
      <c r="C254" s="41"/>
      <c r="D254" s="59"/>
      <c r="E254" s="59"/>
      <c r="F254" s="10"/>
      <c r="G254" s="10"/>
      <c r="H254" s="60"/>
      <c r="I254" s="10"/>
      <c r="J254" s="60"/>
      <c r="K254" s="6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.75" customHeight="1">
      <c r="A255" s="10"/>
      <c r="B255" s="58"/>
      <c r="C255" s="41"/>
      <c r="D255" s="59"/>
      <c r="E255" s="59"/>
      <c r="F255" s="10"/>
      <c r="G255" s="10"/>
      <c r="H255" s="60"/>
      <c r="I255" s="10"/>
      <c r="J255" s="60"/>
      <c r="K255" s="6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.75" customHeight="1">
      <c r="A256" s="10"/>
      <c r="B256" s="58"/>
      <c r="C256" s="41"/>
      <c r="D256" s="59"/>
      <c r="E256" s="59"/>
      <c r="F256" s="10"/>
      <c r="G256" s="10"/>
      <c r="H256" s="60"/>
      <c r="I256" s="10"/>
      <c r="J256" s="60"/>
      <c r="K256" s="6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.75" customHeight="1">
      <c r="A257" s="10"/>
      <c r="B257" s="58"/>
      <c r="C257" s="41"/>
      <c r="D257" s="59"/>
      <c r="E257" s="59"/>
      <c r="F257" s="10"/>
      <c r="G257" s="10"/>
      <c r="H257" s="60"/>
      <c r="I257" s="10"/>
      <c r="J257" s="60"/>
      <c r="K257" s="6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.75" customHeight="1">
      <c r="A258" s="10"/>
      <c r="B258" s="58"/>
      <c r="C258" s="41"/>
      <c r="D258" s="59"/>
      <c r="E258" s="59"/>
      <c r="F258" s="10"/>
      <c r="G258" s="10"/>
      <c r="H258" s="60"/>
      <c r="I258" s="10"/>
      <c r="J258" s="60"/>
      <c r="K258" s="6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.75" customHeight="1">
      <c r="A259" s="10"/>
      <c r="B259" s="58"/>
      <c r="C259" s="41"/>
      <c r="D259" s="59"/>
      <c r="E259" s="59"/>
      <c r="F259" s="10"/>
      <c r="G259" s="10"/>
      <c r="H259" s="60"/>
      <c r="I259" s="10"/>
      <c r="J259" s="60"/>
      <c r="K259" s="6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.75" customHeight="1">
      <c r="A260" s="10"/>
      <c r="B260" s="58"/>
      <c r="C260" s="41"/>
      <c r="D260" s="59"/>
      <c r="E260" s="59"/>
      <c r="F260" s="10"/>
      <c r="G260" s="10"/>
      <c r="H260" s="60"/>
      <c r="I260" s="10"/>
      <c r="J260" s="60"/>
      <c r="K260" s="6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.75" customHeight="1">
      <c r="A261" s="10"/>
      <c r="B261" s="58"/>
      <c r="C261" s="41"/>
      <c r="D261" s="59"/>
      <c r="E261" s="59"/>
      <c r="F261" s="10"/>
      <c r="G261" s="10"/>
      <c r="H261" s="60"/>
      <c r="I261" s="10"/>
      <c r="J261" s="60"/>
      <c r="K261" s="6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.75" customHeight="1">
      <c r="A262" s="10"/>
      <c r="B262" s="58"/>
      <c r="C262" s="41"/>
      <c r="D262" s="59"/>
      <c r="E262" s="59"/>
      <c r="F262" s="10"/>
      <c r="G262" s="10"/>
      <c r="H262" s="60"/>
      <c r="I262" s="10"/>
      <c r="J262" s="60"/>
      <c r="K262" s="6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.75" customHeight="1">
      <c r="A263" s="10"/>
      <c r="B263" s="58"/>
      <c r="C263" s="41"/>
      <c r="D263" s="59"/>
      <c r="E263" s="59"/>
      <c r="F263" s="10"/>
      <c r="G263" s="10"/>
      <c r="H263" s="60"/>
      <c r="I263" s="10"/>
      <c r="J263" s="60"/>
      <c r="K263" s="6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.75" customHeight="1">
      <c r="A264" s="10"/>
      <c r="B264" s="58"/>
      <c r="C264" s="41"/>
      <c r="D264" s="59"/>
      <c r="E264" s="59"/>
      <c r="F264" s="10"/>
      <c r="G264" s="10"/>
      <c r="H264" s="60"/>
      <c r="I264" s="10"/>
      <c r="J264" s="60"/>
      <c r="K264" s="6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.75" customHeight="1">
      <c r="A265" s="10"/>
      <c r="B265" s="58"/>
      <c r="C265" s="41"/>
      <c r="D265" s="59"/>
      <c r="E265" s="59"/>
      <c r="F265" s="10"/>
      <c r="G265" s="10"/>
      <c r="H265" s="60"/>
      <c r="I265" s="10"/>
      <c r="J265" s="60"/>
      <c r="K265" s="6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.75" customHeight="1">
      <c r="A266" s="10"/>
      <c r="B266" s="58"/>
      <c r="C266" s="41"/>
      <c r="D266" s="59"/>
      <c r="E266" s="59"/>
      <c r="F266" s="10"/>
      <c r="G266" s="10"/>
      <c r="H266" s="60"/>
      <c r="I266" s="10"/>
      <c r="J266" s="60"/>
      <c r="K266" s="6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.75" customHeight="1">
      <c r="A267" s="10"/>
      <c r="B267" s="58"/>
      <c r="C267" s="41"/>
      <c r="D267" s="59"/>
      <c r="E267" s="59"/>
      <c r="F267" s="10"/>
      <c r="G267" s="10"/>
      <c r="H267" s="60"/>
      <c r="I267" s="10"/>
      <c r="J267" s="60"/>
      <c r="K267" s="6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.75" customHeight="1">
      <c r="A268" s="10"/>
      <c r="B268" s="58"/>
      <c r="C268" s="41"/>
      <c r="D268" s="59"/>
      <c r="E268" s="59"/>
      <c r="F268" s="10"/>
      <c r="G268" s="10"/>
      <c r="H268" s="60"/>
      <c r="I268" s="10"/>
      <c r="J268" s="60"/>
      <c r="K268" s="6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.75" customHeight="1">
      <c r="A269" s="10"/>
      <c r="B269" s="58"/>
      <c r="C269" s="41"/>
      <c r="D269" s="59"/>
      <c r="E269" s="59"/>
      <c r="F269" s="10"/>
      <c r="G269" s="10"/>
      <c r="H269" s="60"/>
      <c r="I269" s="10"/>
      <c r="J269" s="60"/>
      <c r="K269" s="6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.75" customHeight="1">
      <c r="A270" s="10"/>
      <c r="B270" s="58"/>
      <c r="C270" s="41"/>
      <c r="D270" s="59"/>
      <c r="E270" s="59"/>
      <c r="F270" s="10"/>
      <c r="G270" s="10"/>
      <c r="H270" s="60"/>
      <c r="I270" s="10"/>
      <c r="J270" s="60"/>
      <c r="K270" s="6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.75" customHeight="1">
      <c r="A271" s="10"/>
      <c r="B271" s="58"/>
      <c r="C271" s="41"/>
      <c r="D271" s="59"/>
      <c r="E271" s="59"/>
      <c r="F271" s="10"/>
      <c r="G271" s="10"/>
      <c r="H271" s="60"/>
      <c r="I271" s="10"/>
      <c r="J271" s="60"/>
      <c r="K271" s="6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.75" customHeight="1">
      <c r="A272" s="10"/>
      <c r="B272" s="58"/>
      <c r="C272" s="41"/>
      <c r="D272" s="59"/>
      <c r="E272" s="59"/>
      <c r="F272" s="10"/>
      <c r="G272" s="10"/>
      <c r="H272" s="60"/>
      <c r="I272" s="10"/>
      <c r="J272" s="60"/>
      <c r="K272" s="6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.75" customHeight="1">
      <c r="A273" s="10"/>
      <c r="B273" s="58"/>
      <c r="C273" s="41"/>
      <c r="D273" s="59"/>
      <c r="E273" s="59"/>
      <c r="F273" s="10"/>
      <c r="G273" s="10"/>
      <c r="H273" s="60"/>
      <c r="I273" s="10"/>
      <c r="J273" s="60"/>
      <c r="K273" s="6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.75" customHeight="1">
      <c r="A274" s="10"/>
      <c r="B274" s="58"/>
      <c r="C274" s="41"/>
      <c r="D274" s="59"/>
      <c r="E274" s="59"/>
      <c r="F274" s="10"/>
      <c r="G274" s="10"/>
      <c r="H274" s="60"/>
      <c r="I274" s="10"/>
      <c r="J274" s="60"/>
      <c r="K274" s="6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.75" customHeight="1">
      <c r="A275" s="10"/>
      <c r="B275" s="58"/>
      <c r="C275" s="41"/>
      <c r="D275" s="59"/>
      <c r="E275" s="59"/>
      <c r="F275" s="10"/>
      <c r="G275" s="10"/>
      <c r="H275" s="60"/>
      <c r="I275" s="10"/>
      <c r="J275" s="60"/>
      <c r="K275" s="6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.75" customHeight="1">
      <c r="A276" s="10"/>
      <c r="B276" s="58"/>
      <c r="C276" s="41"/>
      <c r="D276" s="59"/>
      <c r="E276" s="59"/>
      <c r="F276" s="10"/>
      <c r="G276" s="10"/>
      <c r="H276" s="60"/>
      <c r="I276" s="10"/>
      <c r="J276" s="60"/>
      <c r="K276" s="6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.75" customHeight="1">
      <c r="A277" s="10"/>
      <c r="B277" s="58"/>
      <c r="C277" s="41"/>
      <c r="D277" s="59"/>
      <c r="E277" s="59"/>
      <c r="F277" s="10"/>
      <c r="G277" s="10"/>
      <c r="H277" s="60"/>
      <c r="I277" s="10"/>
      <c r="J277" s="60"/>
      <c r="K277" s="6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.75" customHeight="1">
      <c r="A278" s="10"/>
      <c r="B278" s="58"/>
      <c r="C278" s="41"/>
      <c r="D278" s="59"/>
      <c r="E278" s="59"/>
      <c r="F278" s="10"/>
      <c r="G278" s="10"/>
      <c r="H278" s="60"/>
      <c r="I278" s="10"/>
      <c r="J278" s="60"/>
      <c r="K278" s="6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.75" customHeight="1">
      <c r="A279" s="10"/>
      <c r="B279" s="58"/>
      <c r="C279" s="41"/>
      <c r="D279" s="59"/>
      <c r="E279" s="59"/>
      <c r="F279" s="10"/>
      <c r="G279" s="10"/>
      <c r="H279" s="60"/>
      <c r="I279" s="10"/>
      <c r="J279" s="60"/>
      <c r="K279" s="6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.75" customHeight="1">
      <c r="A280" s="10"/>
      <c r="B280" s="58"/>
      <c r="C280" s="41"/>
      <c r="D280" s="59"/>
      <c r="E280" s="59"/>
      <c r="F280" s="10"/>
      <c r="G280" s="10"/>
      <c r="H280" s="60"/>
      <c r="I280" s="10"/>
      <c r="J280" s="60"/>
      <c r="K280" s="6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.75" customHeight="1">
      <c r="A281" s="10"/>
      <c r="B281" s="58"/>
      <c r="C281" s="41"/>
      <c r="D281" s="59"/>
      <c r="E281" s="59"/>
      <c r="F281" s="10"/>
      <c r="G281" s="10"/>
      <c r="H281" s="60"/>
      <c r="I281" s="10"/>
      <c r="J281" s="60"/>
      <c r="K281" s="6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.75" customHeight="1">
      <c r="A282" s="10"/>
      <c r="B282" s="58"/>
      <c r="C282" s="41"/>
      <c r="D282" s="59"/>
      <c r="E282" s="59"/>
      <c r="F282" s="10"/>
      <c r="G282" s="10"/>
      <c r="H282" s="60"/>
      <c r="I282" s="10"/>
      <c r="J282" s="60"/>
      <c r="K282" s="6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.75" customHeight="1">
      <c r="A283" s="10"/>
      <c r="B283" s="58"/>
      <c r="C283" s="41"/>
      <c r="D283" s="59"/>
      <c r="E283" s="59"/>
      <c r="F283" s="10"/>
      <c r="G283" s="10"/>
      <c r="H283" s="60"/>
      <c r="I283" s="10"/>
      <c r="J283" s="60"/>
      <c r="K283" s="6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.75" customHeight="1">
      <c r="A284" s="10"/>
      <c r="B284" s="58"/>
      <c r="C284" s="41"/>
      <c r="D284" s="59"/>
      <c r="E284" s="59"/>
      <c r="F284" s="10"/>
      <c r="G284" s="10"/>
      <c r="H284" s="60"/>
      <c r="I284" s="10"/>
      <c r="J284" s="60"/>
      <c r="K284" s="6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.75" customHeight="1">
      <c r="A285" s="10"/>
      <c r="B285" s="58"/>
      <c r="C285" s="41"/>
      <c r="D285" s="59"/>
      <c r="E285" s="59"/>
      <c r="F285" s="10"/>
      <c r="G285" s="10"/>
      <c r="H285" s="60"/>
      <c r="I285" s="10"/>
      <c r="J285" s="60"/>
      <c r="K285" s="6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.75" customHeight="1">
      <c r="A286" s="10"/>
      <c r="B286" s="58"/>
      <c r="C286" s="41"/>
      <c r="D286" s="59"/>
      <c r="E286" s="59"/>
      <c r="F286" s="10"/>
      <c r="G286" s="10"/>
      <c r="H286" s="60"/>
      <c r="I286" s="10"/>
      <c r="J286" s="60"/>
      <c r="K286" s="6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.75" customHeight="1">
      <c r="A287" s="10"/>
      <c r="B287" s="58"/>
      <c r="C287" s="41"/>
      <c r="D287" s="59"/>
      <c r="E287" s="59"/>
      <c r="F287" s="10"/>
      <c r="G287" s="10"/>
      <c r="H287" s="60"/>
      <c r="I287" s="10"/>
      <c r="J287" s="60"/>
      <c r="K287" s="6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.75" customHeight="1">
      <c r="A288" s="10"/>
      <c r="B288" s="58"/>
      <c r="C288" s="41"/>
      <c r="D288" s="59"/>
      <c r="E288" s="59"/>
      <c r="F288" s="10"/>
      <c r="G288" s="10"/>
      <c r="H288" s="60"/>
      <c r="I288" s="10"/>
      <c r="J288" s="60"/>
      <c r="K288" s="6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.75" customHeight="1">
      <c r="A289" s="10"/>
      <c r="B289" s="58"/>
      <c r="C289" s="41"/>
      <c r="D289" s="59"/>
      <c r="E289" s="59"/>
      <c r="F289" s="10"/>
      <c r="G289" s="10"/>
      <c r="H289" s="60"/>
      <c r="I289" s="10"/>
      <c r="J289" s="60"/>
      <c r="K289" s="6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.75" customHeight="1">
      <c r="A290" s="10"/>
      <c r="B290" s="58"/>
      <c r="C290" s="41"/>
      <c r="D290" s="59"/>
      <c r="E290" s="59"/>
      <c r="F290" s="10"/>
      <c r="G290" s="10"/>
      <c r="H290" s="60"/>
      <c r="I290" s="10"/>
      <c r="J290" s="60"/>
      <c r="K290" s="6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.75" customHeight="1">
      <c r="A291" s="10"/>
      <c r="B291" s="58"/>
      <c r="C291" s="41"/>
      <c r="D291" s="59"/>
      <c r="E291" s="59"/>
      <c r="F291" s="10"/>
      <c r="G291" s="10"/>
      <c r="H291" s="60"/>
      <c r="I291" s="10"/>
      <c r="J291" s="60"/>
      <c r="K291" s="6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.75" customHeight="1">
      <c r="A292" s="10"/>
      <c r="B292" s="58"/>
      <c r="C292" s="41"/>
      <c r="D292" s="59"/>
      <c r="E292" s="59"/>
      <c r="F292" s="10"/>
      <c r="G292" s="10"/>
      <c r="H292" s="60"/>
      <c r="I292" s="10"/>
      <c r="J292" s="60"/>
      <c r="K292" s="6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.75" customHeight="1">
      <c r="A293" s="10"/>
      <c r="B293" s="58"/>
      <c r="C293" s="41"/>
      <c r="D293" s="59"/>
      <c r="E293" s="59"/>
      <c r="F293" s="10"/>
      <c r="G293" s="10"/>
      <c r="H293" s="60"/>
      <c r="I293" s="10"/>
      <c r="J293" s="60"/>
      <c r="K293" s="6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.75" customHeight="1">
      <c r="A294" s="10"/>
      <c r="B294" s="58"/>
      <c r="C294" s="41"/>
      <c r="D294" s="59"/>
      <c r="E294" s="59"/>
      <c r="F294" s="10"/>
      <c r="G294" s="10"/>
      <c r="H294" s="60"/>
      <c r="I294" s="10"/>
      <c r="J294" s="60"/>
      <c r="K294" s="6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.75" customHeight="1">
      <c r="A295" s="10"/>
      <c r="B295" s="58"/>
      <c r="C295" s="41"/>
      <c r="D295" s="59"/>
      <c r="E295" s="59"/>
      <c r="F295" s="10"/>
      <c r="G295" s="10"/>
      <c r="H295" s="60"/>
      <c r="I295" s="10"/>
      <c r="J295" s="60"/>
      <c r="K295" s="6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.75" customHeight="1">
      <c r="A296" s="10"/>
      <c r="B296" s="58"/>
      <c r="C296" s="41"/>
      <c r="D296" s="59"/>
      <c r="E296" s="59"/>
      <c r="F296" s="10"/>
      <c r="G296" s="10"/>
      <c r="H296" s="60"/>
      <c r="I296" s="10"/>
      <c r="J296" s="60"/>
      <c r="K296" s="6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.75" customHeight="1">
      <c r="A297" s="10"/>
      <c r="B297" s="58"/>
      <c r="C297" s="41"/>
      <c r="D297" s="59"/>
      <c r="E297" s="59"/>
      <c r="F297" s="10"/>
      <c r="G297" s="10"/>
      <c r="H297" s="60"/>
      <c r="I297" s="10"/>
      <c r="J297" s="60"/>
      <c r="K297" s="6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.75" customHeight="1">
      <c r="A298" s="10"/>
      <c r="B298" s="58"/>
      <c r="C298" s="41"/>
      <c r="D298" s="59"/>
      <c r="E298" s="59"/>
      <c r="F298" s="10"/>
      <c r="G298" s="10"/>
      <c r="H298" s="60"/>
      <c r="I298" s="10"/>
      <c r="J298" s="60"/>
      <c r="K298" s="6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.75" customHeight="1">
      <c r="A299" s="10"/>
      <c r="B299" s="58"/>
      <c r="C299" s="41"/>
      <c r="D299" s="59"/>
      <c r="E299" s="59"/>
      <c r="F299" s="10"/>
      <c r="G299" s="10"/>
      <c r="H299" s="60"/>
      <c r="I299" s="10"/>
      <c r="J299" s="60"/>
      <c r="K299" s="6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.75" customHeight="1">
      <c r="A300" s="10"/>
      <c r="B300" s="58"/>
      <c r="C300" s="41"/>
      <c r="D300" s="59"/>
      <c r="E300" s="59"/>
      <c r="F300" s="10"/>
      <c r="G300" s="10"/>
      <c r="H300" s="60"/>
      <c r="I300" s="10"/>
      <c r="J300" s="60"/>
      <c r="K300" s="6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.75" customHeight="1">
      <c r="A301" s="10"/>
      <c r="B301" s="58"/>
      <c r="C301" s="41"/>
      <c r="D301" s="59"/>
      <c r="E301" s="59"/>
      <c r="F301" s="10"/>
      <c r="G301" s="10"/>
      <c r="H301" s="60"/>
      <c r="I301" s="10"/>
      <c r="J301" s="60"/>
      <c r="K301" s="6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.75" customHeight="1">
      <c r="A302" s="10"/>
      <c r="B302" s="58"/>
      <c r="C302" s="41"/>
      <c r="D302" s="59"/>
      <c r="E302" s="59"/>
      <c r="F302" s="10"/>
      <c r="G302" s="10"/>
      <c r="H302" s="60"/>
      <c r="I302" s="10"/>
      <c r="J302" s="60"/>
      <c r="K302" s="6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.75" customHeight="1">
      <c r="A303" s="10"/>
      <c r="B303" s="58"/>
      <c r="C303" s="41"/>
      <c r="D303" s="59"/>
      <c r="E303" s="59"/>
      <c r="F303" s="10"/>
      <c r="G303" s="10"/>
      <c r="H303" s="60"/>
      <c r="I303" s="10"/>
      <c r="J303" s="60"/>
      <c r="K303" s="6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.75" customHeight="1">
      <c r="A304" s="10"/>
      <c r="B304" s="58"/>
      <c r="C304" s="41"/>
      <c r="D304" s="59"/>
      <c r="E304" s="59"/>
      <c r="F304" s="10"/>
      <c r="G304" s="10"/>
      <c r="H304" s="60"/>
      <c r="I304" s="10"/>
      <c r="J304" s="60"/>
      <c r="K304" s="6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.75" customHeight="1">
      <c r="A305" s="10"/>
      <c r="B305" s="58"/>
      <c r="C305" s="41"/>
      <c r="D305" s="59"/>
      <c r="E305" s="59"/>
      <c r="F305" s="10"/>
      <c r="G305" s="10"/>
      <c r="H305" s="60"/>
      <c r="I305" s="10"/>
      <c r="J305" s="60"/>
      <c r="K305" s="6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.75" customHeight="1">
      <c r="A306" s="10"/>
      <c r="B306" s="58"/>
      <c r="C306" s="41"/>
      <c r="D306" s="59"/>
      <c r="E306" s="59"/>
      <c r="F306" s="10"/>
      <c r="G306" s="10"/>
      <c r="H306" s="60"/>
      <c r="I306" s="10"/>
      <c r="J306" s="60"/>
      <c r="K306" s="6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.75" customHeight="1">
      <c r="A307" s="10"/>
      <c r="B307" s="58"/>
      <c r="C307" s="41"/>
      <c r="D307" s="59"/>
      <c r="E307" s="59"/>
      <c r="F307" s="10"/>
      <c r="G307" s="10"/>
      <c r="H307" s="60"/>
      <c r="I307" s="10"/>
      <c r="J307" s="60"/>
      <c r="K307" s="6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.75" customHeight="1">
      <c r="A308" s="10"/>
      <c r="B308" s="58"/>
      <c r="C308" s="41"/>
      <c r="D308" s="59"/>
      <c r="E308" s="59"/>
      <c r="F308" s="10"/>
      <c r="G308" s="10"/>
      <c r="H308" s="60"/>
      <c r="I308" s="10"/>
      <c r="J308" s="60"/>
      <c r="K308" s="6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.75" customHeight="1">
      <c r="A309" s="10"/>
      <c r="B309" s="58"/>
      <c r="C309" s="41"/>
      <c r="D309" s="59"/>
      <c r="E309" s="59"/>
      <c r="F309" s="10"/>
      <c r="G309" s="10"/>
      <c r="H309" s="60"/>
      <c r="I309" s="10"/>
      <c r="J309" s="60"/>
      <c r="K309" s="6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.75" customHeight="1">
      <c r="A310" s="10"/>
      <c r="B310" s="58"/>
      <c r="C310" s="41"/>
      <c r="D310" s="59"/>
      <c r="E310" s="59"/>
      <c r="F310" s="10"/>
      <c r="G310" s="10"/>
      <c r="H310" s="60"/>
      <c r="I310" s="10"/>
      <c r="J310" s="60"/>
      <c r="K310" s="6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.75" customHeight="1">
      <c r="A311" s="10"/>
      <c r="B311" s="58"/>
      <c r="C311" s="41"/>
      <c r="D311" s="59"/>
      <c r="E311" s="59"/>
      <c r="F311" s="10"/>
      <c r="G311" s="10"/>
      <c r="H311" s="60"/>
      <c r="I311" s="10"/>
      <c r="J311" s="60"/>
      <c r="K311" s="6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.75" customHeight="1">
      <c r="A312" s="10"/>
      <c r="B312" s="58"/>
      <c r="C312" s="41"/>
      <c r="D312" s="59"/>
      <c r="E312" s="59"/>
      <c r="F312" s="10"/>
      <c r="G312" s="10"/>
      <c r="H312" s="60"/>
      <c r="I312" s="10"/>
      <c r="J312" s="60"/>
      <c r="K312" s="6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.75" customHeight="1">
      <c r="A313" s="10"/>
      <c r="B313" s="58"/>
      <c r="C313" s="41"/>
      <c r="D313" s="59"/>
      <c r="E313" s="59"/>
      <c r="F313" s="10"/>
      <c r="G313" s="10"/>
      <c r="H313" s="60"/>
      <c r="I313" s="10"/>
      <c r="J313" s="60"/>
      <c r="K313" s="6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.75" customHeight="1">
      <c r="A314" s="10"/>
      <c r="B314" s="58"/>
      <c r="C314" s="41"/>
      <c r="D314" s="59"/>
      <c r="E314" s="59"/>
      <c r="F314" s="10"/>
      <c r="G314" s="10"/>
      <c r="H314" s="60"/>
      <c r="I314" s="10"/>
      <c r="J314" s="60"/>
      <c r="K314" s="6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.75" customHeight="1">
      <c r="A315" s="10"/>
      <c r="B315" s="58"/>
      <c r="C315" s="41"/>
      <c r="D315" s="59"/>
      <c r="E315" s="59"/>
      <c r="F315" s="10"/>
      <c r="G315" s="10"/>
      <c r="H315" s="60"/>
      <c r="I315" s="10"/>
      <c r="J315" s="60"/>
      <c r="K315" s="6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.75" customHeight="1">
      <c r="A316" s="10"/>
      <c r="B316" s="58"/>
      <c r="C316" s="41"/>
      <c r="D316" s="59"/>
      <c r="E316" s="59"/>
      <c r="F316" s="10"/>
      <c r="G316" s="10"/>
      <c r="H316" s="60"/>
      <c r="I316" s="10"/>
      <c r="J316" s="60"/>
      <c r="K316" s="6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.75" customHeight="1">
      <c r="A317" s="10"/>
      <c r="B317" s="58"/>
      <c r="C317" s="41"/>
      <c r="D317" s="59"/>
      <c r="E317" s="59"/>
      <c r="F317" s="10"/>
      <c r="G317" s="10"/>
      <c r="H317" s="60"/>
      <c r="I317" s="10"/>
      <c r="J317" s="60"/>
      <c r="K317" s="6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.75" customHeight="1">
      <c r="A318" s="10"/>
      <c r="B318" s="58"/>
      <c r="C318" s="41"/>
      <c r="D318" s="59"/>
      <c r="E318" s="59"/>
      <c r="F318" s="10"/>
      <c r="G318" s="10"/>
      <c r="H318" s="60"/>
      <c r="I318" s="10"/>
      <c r="J318" s="60"/>
      <c r="K318" s="6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.75" customHeight="1">
      <c r="A319" s="10"/>
      <c r="B319" s="58"/>
      <c r="C319" s="41"/>
      <c r="D319" s="59"/>
      <c r="E319" s="59"/>
      <c r="F319" s="10"/>
      <c r="G319" s="10"/>
      <c r="H319" s="60"/>
      <c r="I319" s="10"/>
      <c r="J319" s="60"/>
      <c r="K319" s="6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.75" customHeight="1">
      <c r="A320" s="10"/>
      <c r="B320" s="58"/>
      <c r="C320" s="41"/>
      <c r="D320" s="59"/>
      <c r="E320" s="59"/>
      <c r="F320" s="10"/>
      <c r="G320" s="10"/>
      <c r="H320" s="60"/>
      <c r="I320" s="10"/>
      <c r="J320" s="60"/>
      <c r="K320" s="6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.75" customHeight="1">
      <c r="A321" s="10"/>
      <c r="B321" s="58"/>
      <c r="C321" s="41"/>
      <c r="D321" s="59"/>
      <c r="E321" s="59"/>
      <c r="F321" s="10"/>
      <c r="G321" s="10"/>
      <c r="H321" s="60"/>
      <c r="I321" s="10"/>
      <c r="J321" s="60"/>
      <c r="K321" s="6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.75" customHeight="1">
      <c r="A322" s="10"/>
      <c r="B322" s="58"/>
      <c r="C322" s="41"/>
      <c r="D322" s="59"/>
      <c r="E322" s="59"/>
      <c r="F322" s="10"/>
      <c r="G322" s="10"/>
      <c r="H322" s="60"/>
      <c r="I322" s="10"/>
      <c r="J322" s="60"/>
      <c r="K322" s="6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.75" customHeight="1">
      <c r="A323" s="10"/>
      <c r="B323" s="58"/>
      <c r="C323" s="41"/>
      <c r="D323" s="59"/>
      <c r="E323" s="59"/>
      <c r="F323" s="10"/>
      <c r="G323" s="10"/>
      <c r="H323" s="60"/>
      <c r="I323" s="10"/>
      <c r="J323" s="60"/>
      <c r="K323" s="6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.75" customHeight="1">
      <c r="A324" s="10"/>
      <c r="B324" s="58"/>
      <c r="C324" s="41"/>
      <c r="D324" s="59"/>
      <c r="E324" s="59"/>
      <c r="F324" s="10"/>
      <c r="G324" s="10"/>
      <c r="H324" s="60"/>
      <c r="I324" s="10"/>
      <c r="J324" s="60"/>
      <c r="K324" s="6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.75" customHeight="1">
      <c r="A325" s="10"/>
      <c r="B325" s="58"/>
      <c r="C325" s="41"/>
      <c r="D325" s="59"/>
      <c r="E325" s="59"/>
      <c r="F325" s="10"/>
      <c r="G325" s="10"/>
      <c r="H325" s="60"/>
      <c r="I325" s="10"/>
      <c r="J325" s="60"/>
      <c r="K325" s="6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.75" customHeight="1">
      <c r="A326" s="10"/>
      <c r="B326" s="58"/>
      <c r="C326" s="41"/>
      <c r="D326" s="59"/>
      <c r="E326" s="59"/>
      <c r="F326" s="10"/>
      <c r="G326" s="10"/>
      <c r="H326" s="60"/>
      <c r="I326" s="10"/>
      <c r="J326" s="60"/>
      <c r="K326" s="6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.75" customHeight="1">
      <c r="A327" s="10"/>
      <c r="B327" s="58"/>
      <c r="C327" s="41"/>
      <c r="D327" s="59"/>
      <c r="E327" s="59"/>
      <c r="F327" s="10"/>
      <c r="G327" s="10"/>
      <c r="H327" s="60"/>
      <c r="I327" s="10"/>
      <c r="J327" s="60"/>
      <c r="K327" s="6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.75" customHeight="1">
      <c r="A328" s="10"/>
      <c r="B328" s="58"/>
      <c r="C328" s="41"/>
      <c r="D328" s="59"/>
      <c r="E328" s="59"/>
      <c r="F328" s="10"/>
      <c r="G328" s="10"/>
      <c r="H328" s="60"/>
      <c r="I328" s="10"/>
      <c r="J328" s="60"/>
      <c r="K328" s="6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.75" customHeight="1">
      <c r="A329" s="10"/>
      <c r="B329" s="58"/>
      <c r="C329" s="41"/>
      <c r="D329" s="59"/>
      <c r="E329" s="59"/>
      <c r="F329" s="10"/>
      <c r="G329" s="10"/>
      <c r="H329" s="60"/>
      <c r="I329" s="10"/>
      <c r="J329" s="60"/>
      <c r="K329" s="6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.75" customHeight="1">
      <c r="A330" s="10"/>
      <c r="B330" s="58"/>
      <c r="C330" s="41"/>
      <c r="D330" s="59"/>
      <c r="E330" s="59"/>
      <c r="F330" s="10"/>
      <c r="G330" s="10"/>
      <c r="H330" s="60"/>
      <c r="I330" s="10"/>
      <c r="J330" s="60"/>
      <c r="K330" s="6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.75" customHeight="1">
      <c r="A331" s="10"/>
      <c r="B331" s="58"/>
      <c r="C331" s="41"/>
      <c r="D331" s="59"/>
      <c r="E331" s="59"/>
      <c r="F331" s="10"/>
      <c r="G331" s="10"/>
      <c r="H331" s="60"/>
      <c r="I331" s="10"/>
      <c r="J331" s="60"/>
      <c r="K331" s="6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.75" customHeight="1">
      <c r="A332" s="10"/>
      <c r="B332" s="58"/>
      <c r="C332" s="41"/>
      <c r="D332" s="59"/>
      <c r="E332" s="59"/>
      <c r="F332" s="10"/>
      <c r="G332" s="10"/>
      <c r="H332" s="60"/>
      <c r="I332" s="10"/>
      <c r="J332" s="60"/>
      <c r="K332" s="6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.75" customHeight="1">
      <c r="A333" s="10"/>
      <c r="B333" s="58"/>
      <c r="C333" s="41"/>
      <c r="D333" s="59"/>
      <c r="E333" s="59"/>
      <c r="F333" s="10"/>
      <c r="G333" s="10"/>
      <c r="H333" s="60"/>
      <c r="I333" s="10"/>
      <c r="J333" s="60"/>
      <c r="K333" s="6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.75" customHeight="1">
      <c r="A334" s="10"/>
      <c r="B334" s="58"/>
      <c r="C334" s="41"/>
      <c r="D334" s="59"/>
      <c r="E334" s="59"/>
      <c r="F334" s="10"/>
      <c r="G334" s="10"/>
      <c r="H334" s="60"/>
      <c r="I334" s="10"/>
      <c r="J334" s="60"/>
      <c r="K334" s="6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.75" customHeight="1">
      <c r="A335" s="10"/>
      <c r="B335" s="58"/>
      <c r="C335" s="41"/>
      <c r="D335" s="59"/>
      <c r="E335" s="59"/>
      <c r="F335" s="10"/>
      <c r="G335" s="10"/>
      <c r="H335" s="60"/>
      <c r="I335" s="10"/>
      <c r="J335" s="60"/>
      <c r="K335" s="6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.75" customHeight="1">
      <c r="A336" s="10"/>
      <c r="B336" s="58"/>
      <c r="C336" s="41"/>
      <c r="D336" s="59"/>
      <c r="E336" s="59"/>
      <c r="F336" s="10"/>
      <c r="G336" s="10"/>
      <c r="H336" s="60"/>
      <c r="I336" s="10"/>
      <c r="J336" s="60"/>
      <c r="K336" s="6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.75" customHeight="1">
      <c r="A337" s="10"/>
      <c r="B337" s="58"/>
      <c r="C337" s="41"/>
      <c r="D337" s="59"/>
      <c r="E337" s="59"/>
      <c r="F337" s="10"/>
      <c r="G337" s="10"/>
      <c r="H337" s="60"/>
      <c r="I337" s="10"/>
      <c r="J337" s="60"/>
      <c r="K337" s="6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.75" customHeight="1">
      <c r="A338" s="10"/>
      <c r="B338" s="58"/>
      <c r="C338" s="41"/>
      <c r="D338" s="59"/>
      <c r="E338" s="59"/>
      <c r="F338" s="10"/>
      <c r="G338" s="10"/>
      <c r="H338" s="60"/>
      <c r="I338" s="10"/>
      <c r="J338" s="60"/>
      <c r="K338" s="6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.75" customHeight="1">
      <c r="A339" s="10"/>
      <c r="B339" s="58"/>
      <c r="C339" s="41"/>
      <c r="D339" s="59"/>
      <c r="E339" s="59"/>
      <c r="F339" s="10"/>
      <c r="G339" s="10"/>
      <c r="H339" s="60"/>
      <c r="I339" s="10"/>
      <c r="J339" s="60"/>
      <c r="K339" s="6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.75" customHeight="1">
      <c r="A340" s="10"/>
      <c r="B340" s="58"/>
      <c r="C340" s="41"/>
      <c r="D340" s="59"/>
      <c r="E340" s="59"/>
      <c r="F340" s="10"/>
      <c r="G340" s="10"/>
      <c r="H340" s="60"/>
      <c r="I340" s="10"/>
      <c r="J340" s="60"/>
      <c r="K340" s="6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.75" customHeight="1">
      <c r="A341" s="10"/>
      <c r="B341" s="58"/>
      <c r="C341" s="41"/>
      <c r="D341" s="59"/>
      <c r="E341" s="59"/>
      <c r="F341" s="10"/>
      <c r="G341" s="10"/>
      <c r="H341" s="60"/>
      <c r="I341" s="10"/>
      <c r="J341" s="60"/>
      <c r="K341" s="6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.75" customHeight="1">
      <c r="A342" s="10"/>
      <c r="B342" s="58"/>
      <c r="C342" s="41"/>
      <c r="D342" s="59"/>
      <c r="E342" s="59"/>
      <c r="F342" s="10"/>
      <c r="G342" s="10"/>
      <c r="H342" s="60"/>
      <c r="I342" s="10"/>
      <c r="J342" s="60"/>
      <c r="K342" s="6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.75" customHeight="1">
      <c r="A343" s="10"/>
      <c r="B343" s="58"/>
      <c r="C343" s="41"/>
      <c r="D343" s="59"/>
      <c r="E343" s="59"/>
      <c r="F343" s="10"/>
      <c r="G343" s="10"/>
      <c r="H343" s="60"/>
      <c r="I343" s="10"/>
      <c r="J343" s="60"/>
      <c r="K343" s="6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.75" customHeight="1">
      <c r="A344" s="10"/>
      <c r="B344" s="58"/>
      <c r="C344" s="41"/>
      <c r="D344" s="59"/>
      <c r="E344" s="59"/>
      <c r="F344" s="10"/>
      <c r="G344" s="10"/>
      <c r="H344" s="60"/>
      <c r="I344" s="10"/>
      <c r="J344" s="60"/>
      <c r="K344" s="6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.75" customHeight="1">
      <c r="A345" s="10"/>
      <c r="B345" s="58"/>
      <c r="C345" s="41"/>
      <c r="D345" s="59"/>
      <c r="E345" s="59"/>
      <c r="F345" s="10"/>
      <c r="G345" s="10"/>
      <c r="H345" s="60"/>
      <c r="I345" s="10"/>
      <c r="J345" s="60"/>
      <c r="K345" s="6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.75" customHeight="1">
      <c r="A346" s="10"/>
      <c r="B346" s="58"/>
      <c r="C346" s="41"/>
      <c r="D346" s="59"/>
      <c r="E346" s="59"/>
      <c r="F346" s="10"/>
      <c r="G346" s="10"/>
      <c r="H346" s="60"/>
      <c r="I346" s="10"/>
      <c r="J346" s="60"/>
      <c r="K346" s="6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.75" customHeight="1">
      <c r="A347" s="10"/>
      <c r="B347" s="58"/>
      <c r="C347" s="41"/>
      <c r="D347" s="59"/>
      <c r="E347" s="59"/>
      <c r="F347" s="10"/>
      <c r="G347" s="10"/>
      <c r="H347" s="60"/>
      <c r="I347" s="10"/>
      <c r="J347" s="60"/>
      <c r="K347" s="6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.75" customHeight="1">
      <c r="A348" s="10"/>
      <c r="B348" s="58"/>
      <c r="C348" s="41"/>
      <c r="D348" s="59"/>
      <c r="E348" s="59"/>
      <c r="F348" s="10"/>
      <c r="G348" s="10"/>
      <c r="H348" s="60"/>
      <c r="I348" s="10"/>
      <c r="J348" s="60"/>
      <c r="K348" s="6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.75" customHeight="1">
      <c r="A349" s="10"/>
      <c r="B349" s="58"/>
      <c r="C349" s="41"/>
      <c r="D349" s="59"/>
      <c r="E349" s="59"/>
      <c r="F349" s="10"/>
      <c r="G349" s="10"/>
      <c r="H349" s="60"/>
      <c r="I349" s="10"/>
      <c r="J349" s="60"/>
      <c r="K349" s="6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.75" customHeight="1">
      <c r="A350" s="10"/>
      <c r="B350" s="58"/>
      <c r="C350" s="41"/>
      <c r="D350" s="59"/>
      <c r="E350" s="59"/>
      <c r="F350" s="10"/>
      <c r="G350" s="10"/>
      <c r="H350" s="60"/>
      <c r="I350" s="10"/>
      <c r="J350" s="60"/>
      <c r="K350" s="6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.75" customHeight="1">
      <c r="A351" s="10"/>
      <c r="B351" s="58"/>
      <c r="C351" s="41"/>
      <c r="D351" s="59"/>
      <c r="E351" s="59"/>
      <c r="F351" s="10"/>
      <c r="G351" s="10"/>
      <c r="H351" s="60"/>
      <c r="I351" s="10"/>
      <c r="J351" s="60"/>
      <c r="K351" s="6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.75" customHeight="1">
      <c r="A352" s="10"/>
      <c r="B352" s="58"/>
      <c r="C352" s="41"/>
      <c r="D352" s="59"/>
      <c r="E352" s="59"/>
      <c r="F352" s="10"/>
      <c r="G352" s="10"/>
      <c r="H352" s="60"/>
      <c r="I352" s="10"/>
      <c r="J352" s="60"/>
      <c r="K352" s="6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.75" customHeight="1">
      <c r="A353" s="10"/>
      <c r="B353" s="58"/>
      <c r="C353" s="41"/>
      <c r="D353" s="59"/>
      <c r="E353" s="59"/>
      <c r="F353" s="10"/>
      <c r="G353" s="10"/>
      <c r="H353" s="60"/>
      <c r="I353" s="10"/>
      <c r="J353" s="60"/>
      <c r="K353" s="6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.75" customHeight="1">
      <c r="A354" s="10"/>
      <c r="B354" s="58"/>
      <c r="C354" s="41"/>
      <c r="D354" s="59"/>
      <c r="E354" s="59"/>
      <c r="F354" s="10"/>
      <c r="G354" s="10"/>
      <c r="H354" s="60"/>
      <c r="I354" s="10"/>
      <c r="J354" s="60"/>
      <c r="K354" s="6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.75" customHeight="1">
      <c r="A355" s="10"/>
      <c r="B355" s="58"/>
      <c r="C355" s="41"/>
      <c r="D355" s="59"/>
      <c r="E355" s="59"/>
      <c r="F355" s="10"/>
      <c r="G355" s="10"/>
      <c r="H355" s="60"/>
      <c r="I355" s="10"/>
      <c r="J355" s="60"/>
      <c r="K355" s="6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.75" customHeight="1">
      <c r="A356" s="10"/>
      <c r="B356" s="58"/>
      <c r="C356" s="41"/>
      <c r="D356" s="59"/>
      <c r="E356" s="59"/>
      <c r="F356" s="10"/>
      <c r="G356" s="10"/>
      <c r="H356" s="60"/>
      <c r="I356" s="10"/>
      <c r="J356" s="60"/>
      <c r="K356" s="6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.75" customHeight="1">
      <c r="A357" s="10"/>
      <c r="B357" s="58"/>
      <c r="C357" s="41"/>
      <c r="D357" s="59"/>
      <c r="E357" s="59"/>
      <c r="F357" s="10"/>
      <c r="G357" s="10"/>
      <c r="H357" s="60"/>
      <c r="I357" s="10"/>
      <c r="J357" s="60"/>
      <c r="K357" s="6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.75" customHeight="1">
      <c r="A358" s="10"/>
      <c r="B358" s="58"/>
      <c r="C358" s="41"/>
      <c r="D358" s="59"/>
      <c r="E358" s="59"/>
      <c r="F358" s="10"/>
      <c r="G358" s="10"/>
      <c r="H358" s="60"/>
      <c r="I358" s="10"/>
      <c r="J358" s="60"/>
      <c r="K358" s="6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.75" customHeight="1">
      <c r="A359" s="10"/>
      <c r="B359" s="58"/>
      <c r="C359" s="41"/>
      <c r="D359" s="59"/>
      <c r="E359" s="59"/>
      <c r="F359" s="10"/>
      <c r="G359" s="10"/>
      <c r="H359" s="60"/>
      <c r="I359" s="10"/>
      <c r="J359" s="60"/>
      <c r="K359" s="6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.75" customHeight="1">
      <c r="A360" s="10"/>
      <c r="B360" s="58"/>
      <c r="C360" s="41"/>
      <c r="D360" s="59"/>
      <c r="E360" s="59"/>
      <c r="F360" s="10"/>
      <c r="G360" s="10"/>
      <c r="H360" s="60"/>
      <c r="I360" s="10"/>
      <c r="J360" s="60"/>
      <c r="K360" s="6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.75" customHeight="1">
      <c r="A361" s="10"/>
      <c r="B361" s="58"/>
      <c r="C361" s="41"/>
      <c r="D361" s="59"/>
      <c r="E361" s="59"/>
      <c r="F361" s="10"/>
      <c r="G361" s="10"/>
      <c r="H361" s="60"/>
      <c r="I361" s="10"/>
      <c r="J361" s="60"/>
      <c r="K361" s="6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.75" customHeight="1">
      <c r="A362" s="10"/>
      <c r="B362" s="58"/>
      <c r="C362" s="41"/>
      <c r="D362" s="59"/>
      <c r="E362" s="59"/>
      <c r="F362" s="10"/>
      <c r="G362" s="10"/>
      <c r="H362" s="60"/>
      <c r="I362" s="10"/>
      <c r="J362" s="60"/>
      <c r="K362" s="6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.75" customHeight="1">
      <c r="A363" s="10"/>
      <c r="B363" s="58"/>
      <c r="C363" s="41"/>
      <c r="D363" s="59"/>
      <c r="E363" s="59"/>
      <c r="F363" s="10"/>
      <c r="G363" s="10"/>
      <c r="H363" s="60"/>
      <c r="I363" s="10"/>
      <c r="J363" s="60"/>
      <c r="K363" s="6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.75" customHeight="1">
      <c r="A364" s="10"/>
      <c r="B364" s="58"/>
      <c r="C364" s="41"/>
      <c r="D364" s="59"/>
      <c r="E364" s="59"/>
      <c r="F364" s="10"/>
      <c r="G364" s="10"/>
      <c r="H364" s="60"/>
      <c r="I364" s="10"/>
      <c r="J364" s="60"/>
      <c r="K364" s="6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.75" customHeight="1">
      <c r="A365" s="10"/>
      <c r="B365" s="58"/>
      <c r="C365" s="41"/>
      <c r="D365" s="59"/>
      <c r="E365" s="59"/>
      <c r="F365" s="10"/>
      <c r="G365" s="10"/>
      <c r="H365" s="60"/>
      <c r="I365" s="10"/>
      <c r="J365" s="60"/>
      <c r="K365" s="6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.75" customHeight="1">
      <c r="A366" s="10"/>
      <c r="B366" s="58"/>
      <c r="C366" s="41"/>
      <c r="D366" s="59"/>
      <c r="E366" s="59"/>
      <c r="F366" s="10"/>
      <c r="G366" s="10"/>
      <c r="H366" s="60"/>
      <c r="I366" s="10"/>
      <c r="J366" s="60"/>
      <c r="K366" s="6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.75" customHeight="1">
      <c r="A367" s="10"/>
      <c r="B367" s="58"/>
      <c r="C367" s="41"/>
      <c r="D367" s="59"/>
      <c r="E367" s="59"/>
      <c r="F367" s="10"/>
      <c r="G367" s="10"/>
      <c r="H367" s="60"/>
      <c r="I367" s="10"/>
      <c r="J367" s="60"/>
      <c r="K367" s="6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.75" customHeight="1">
      <c r="A368" s="10"/>
      <c r="B368" s="58"/>
      <c r="C368" s="41"/>
      <c r="D368" s="59"/>
      <c r="E368" s="59"/>
      <c r="F368" s="10"/>
      <c r="G368" s="10"/>
      <c r="H368" s="60"/>
      <c r="I368" s="10"/>
      <c r="J368" s="60"/>
      <c r="K368" s="6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.75" customHeight="1">
      <c r="A369" s="10"/>
      <c r="B369" s="58"/>
      <c r="C369" s="41"/>
      <c r="D369" s="59"/>
      <c r="E369" s="59"/>
      <c r="F369" s="10"/>
      <c r="G369" s="10"/>
      <c r="H369" s="60"/>
      <c r="I369" s="10"/>
      <c r="J369" s="60"/>
      <c r="K369" s="6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.75" customHeight="1">
      <c r="A370" s="10"/>
      <c r="B370" s="58"/>
      <c r="C370" s="41"/>
      <c r="D370" s="59"/>
      <c r="E370" s="59"/>
      <c r="F370" s="10"/>
      <c r="G370" s="10"/>
      <c r="H370" s="60"/>
      <c r="I370" s="10"/>
      <c r="J370" s="60"/>
      <c r="K370" s="6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.75" customHeight="1">
      <c r="A371" s="10"/>
      <c r="B371" s="58"/>
      <c r="C371" s="41"/>
      <c r="D371" s="59"/>
      <c r="E371" s="59"/>
      <c r="F371" s="10"/>
      <c r="G371" s="10"/>
      <c r="H371" s="60"/>
      <c r="I371" s="10"/>
      <c r="J371" s="60"/>
      <c r="K371" s="6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.75" customHeight="1">
      <c r="A372" s="10"/>
      <c r="B372" s="58"/>
      <c r="C372" s="41"/>
      <c r="D372" s="59"/>
      <c r="E372" s="59"/>
      <c r="F372" s="10"/>
      <c r="G372" s="10"/>
      <c r="H372" s="60"/>
      <c r="I372" s="10"/>
      <c r="J372" s="60"/>
      <c r="K372" s="6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.75" customHeight="1">
      <c r="A373" s="10"/>
      <c r="B373" s="58"/>
      <c r="C373" s="41"/>
      <c r="D373" s="59"/>
      <c r="E373" s="59"/>
      <c r="F373" s="10"/>
      <c r="G373" s="10"/>
      <c r="H373" s="60"/>
      <c r="I373" s="10"/>
      <c r="J373" s="60"/>
      <c r="K373" s="6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.75" customHeight="1">
      <c r="A374" s="10"/>
      <c r="B374" s="58"/>
      <c r="C374" s="41"/>
      <c r="D374" s="59"/>
      <c r="E374" s="59"/>
      <c r="F374" s="10"/>
      <c r="G374" s="10"/>
      <c r="H374" s="60"/>
      <c r="I374" s="10"/>
      <c r="J374" s="60"/>
      <c r="K374" s="6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.75" customHeight="1">
      <c r="A375" s="10"/>
      <c r="B375" s="58"/>
      <c r="C375" s="41"/>
      <c r="D375" s="59"/>
      <c r="E375" s="59"/>
      <c r="F375" s="10"/>
      <c r="G375" s="10"/>
      <c r="H375" s="60"/>
      <c r="I375" s="10"/>
      <c r="J375" s="60"/>
      <c r="K375" s="6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.75" customHeight="1">
      <c r="A376" s="10"/>
      <c r="B376" s="58"/>
      <c r="C376" s="41"/>
      <c r="D376" s="59"/>
      <c r="E376" s="59"/>
      <c r="F376" s="10"/>
      <c r="G376" s="10"/>
      <c r="H376" s="60"/>
      <c r="I376" s="10"/>
      <c r="J376" s="60"/>
      <c r="K376" s="6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.75" customHeight="1">
      <c r="A377" s="10"/>
      <c r="B377" s="58"/>
      <c r="C377" s="41"/>
      <c r="D377" s="59"/>
      <c r="E377" s="59"/>
      <c r="F377" s="10"/>
      <c r="G377" s="10"/>
      <c r="H377" s="60"/>
      <c r="I377" s="10"/>
      <c r="J377" s="60"/>
      <c r="K377" s="6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.75" customHeight="1">
      <c r="A378" s="10"/>
      <c r="B378" s="58"/>
      <c r="C378" s="41"/>
      <c r="D378" s="59"/>
      <c r="E378" s="59"/>
      <c r="F378" s="10"/>
      <c r="G378" s="10"/>
      <c r="H378" s="60"/>
      <c r="I378" s="10"/>
      <c r="J378" s="60"/>
      <c r="K378" s="6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.75" customHeight="1">
      <c r="A379" s="10"/>
      <c r="B379" s="58"/>
      <c r="C379" s="41"/>
      <c r="D379" s="59"/>
      <c r="E379" s="59"/>
      <c r="F379" s="10"/>
      <c r="G379" s="10"/>
      <c r="H379" s="60"/>
      <c r="I379" s="10"/>
      <c r="J379" s="60"/>
      <c r="K379" s="6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.75" customHeight="1">
      <c r="A380" s="10"/>
      <c r="B380" s="58"/>
      <c r="C380" s="41"/>
      <c r="D380" s="59"/>
      <c r="E380" s="59"/>
      <c r="F380" s="10"/>
      <c r="G380" s="10"/>
      <c r="H380" s="60"/>
      <c r="I380" s="10"/>
      <c r="J380" s="60"/>
      <c r="K380" s="6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.75" customHeight="1">
      <c r="A381" s="10"/>
      <c r="B381" s="58"/>
      <c r="C381" s="41"/>
      <c r="D381" s="59"/>
      <c r="E381" s="59"/>
      <c r="F381" s="10"/>
      <c r="G381" s="10"/>
      <c r="H381" s="60"/>
      <c r="I381" s="10"/>
      <c r="J381" s="60"/>
      <c r="K381" s="6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.75" customHeight="1">
      <c r="A382" s="10"/>
      <c r="B382" s="58"/>
      <c r="C382" s="41"/>
      <c r="D382" s="59"/>
      <c r="E382" s="59"/>
      <c r="F382" s="10"/>
      <c r="G382" s="10"/>
      <c r="H382" s="60"/>
      <c r="I382" s="10"/>
      <c r="J382" s="60"/>
      <c r="K382" s="6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.75" customHeight="1">
      <c r="A383" s="10"/>
      <c r="B383" s="58"/>
      <c r="C383" s="41"/>
      <c r="D383" s="59"/>
      <c r="E383" s="59"/>
      <c r="F383" s="10"/>
      <c r="G383" s="10"/>
      <c r="H383" s="60"/>
      <c r="I383" s="10"/>
      <c r="J383" s="60"/>
      <c r="K383" s="6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.75" customHeight="1">
      <c r="A384" s="10"/>
      <c r="B384" s="58"/>
      <c r="C384" s="41"/>
      <c r="D384" s="59"/>
      <c r="E384" s="59"/>
      <c r="F384" s="10"/>
      <c r="G384" s="10"/>
      <c r="H384" s="60"/>
      <c r="I384" s="10"/>
      <c r="J384" s="60"/>
      <c r="K384" s="6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.75" customHeight="1">
      <c r="A385" s="10"/>
      <c r="B385" s="58"/>
      <c r="C385" s="41"/>
      <c r="D385" s="59"/>
      <c r="E385" s="59"/>
      <c r="F385" s="10"/>
      <c r="G385" s="10"/>
      <c r="H385" s="60"/>
      <c r="I385" s="10"/>
      <c r="J385" s="60"/>
      <c r="K385" s="6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.75" customHeight="1">
      <c r="A386" s="10"/>
      <c r="B386" s="58"/>
      <c r="C386" s="41"/>
      <c r="D386" s="59"/>
      <c r="E386" s="59"/>
      <c r="F386" s="10"/>
      <c r="G386" s="10"/>
      <c r="H386" s="60"/>
      <c r="I386" s="10"/>
      <c r="J386" s="60"/>
      <c r="K386" s="6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.75" customHeight="1">
      <c r="A387" s="10"/>
      <c r="B387" s="58"/>
      <c r="C387" s="41"/>
      <c r="D387" s="59"/>
      <c r="E387" s="59"/>
      <c r="F387" s="10"/>
      <c r="G387" s="10"/>
      <c r="H387" s="60"/>
      <c r="I387" s="10"/>
      <c r="J387" s="60"/>
      <c r="K387" s="6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.75" customHeight="1">
      <c r="A388" s="10"/>
      <c r="B388" s="58"/>
      <c r="C388" s="41"/>
      <c r="D388" s="59"/>
      <c r="E388" s="59"/>
      <c r="F388" s="10"/>
      <c r="G388" s="10"/>
      <c r="H388" s="60"/>
      <c r="I388" s="10"/>
      <c r="J388" s="60"/>
      <c r="K388" s="6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.75" customHeight="1">
      <c r="A389" s="10"/>
      <c r="B389" s="58"/>
      <c r="C389" s="41"/>
      <c r="D389" s="59"/>
      <c r="E389" s="59"/>
      <c r="F389" s="10"/>
      <c r="G389" s="10"/>
      <c r="H389" s="60"/>
      <c r="I389" s="10"/>
      <c r="J389" s="60"/>
      <c r="K389" s="6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.75" customHeight="1">
      <c r="A390" s="10"/>
      <c r="B390" s="58"/>
      <c r="C390" s="41"/>
      <c r="D390" s="59"/>
      <c r="E390" s="59"/>
      <c r="F390" s="10"/>
      <c r="G390" s="10"/>
      <c r="H390" s="60"/>
      <c r="I390" s="10"/>
      <c r="J390" s="60"/>
      <c r="K390" s="6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.75" customHeight="1">
      <c r="A391" s="10"/>
      <c r="B391" s="58"/>
      <c r="C391" s="41"/>
      <c r="D391" s="59"/>
      <c r="E391" s="59"/>
      <c r="F391" s="10"/>
      <c r="G391" s="10"/>
      <c r="H391" s="60"/>
      <c r="I391" s="10"/>
      <c r="J391" s="60"/>
      <c r="K391" s="6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.75" customHeight="1">
      <c r="A392" s="10"/>
      <c r="B392" s="58"/>
      <c r="C392" s="41"/>
      <c r="D392" s="59"/>
      <c r="E392" s="59"/>
      <c r="F392" s="10"/>
      <c r="G392" s="10"/>
      <c r="H392" s="60"/>
      <c r="I392" s="10"/>
      <c r="J392" s="60"/>
      <c r="K392" s="6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.75" customHeight="1">
      <c r="A393" s="10"/>
      <c r="B393" s="58"/>
      <c r="C393" s="41"/>
      <c r="D393" s="59"/>
      <c r="E393" s="59"/>
      <c r="F393" s="10"/>
      <c r="G393" s="10"/>
      <c r="H393" s="60"/>
      <c r="I393" s="10"/>
      <c r="J393" s="60"/>
      <c r="K393" s="6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.75" customHeight="1">
      <c r="A394" s="10"/>
      <c r="B394" s="58"/>
      <c r="C394" s="41"/>
      <c r="D394" s="59"/>
      <c r="E394" s="59"/>
      <c r="F394" s="10"/>
      <c r="G394" s="10"/>
      <c r="H394" s="60"/>
      <c r="I394" s="10"/>
      <c r="J394" s="60"/>
      <c r="K394" s="6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.75" customHeight="1">
      <c r="A395" s="10"/>
      <c r="B395" s="58"/>
      <c r="C395" s="41"/>
      <c r="D395" s="59"/>
      <c r="E395" s="59"/>
      <c r="F395" s="10"/>
      <c r="G395" s="10"/>
      <c r="H395" s="60"/>
      <c r="I395" s="10"/>
      <c r="J395" s="60"/>
      <c r="K395" s="6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.75" customHeight="1">
      <c r="A396" s="10"/>
      <c r="B396" s="58"/>
      <c r="C396" s="41"/>
      <c r="D396" s="59"/>
      <c r="E396" s="59"/>
      <c r="F396" s="10"/>
      <c r="G396" s="10"/>
      <c r="H396" s="60"/>
      <c r="I396" s="10"/>
      <c r="J396" s="60"/>
      <c r="K396" s="6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.75" customHeight="1">
      <c r="A397" s="10"/>
      <c r="B397" s="58"/>
      <c r="C397" s="41"/>
      <c r="D397" s="59"/>
      <c r="E397" s="59"/>
      <c r="F397" s="10"/>
      <c r="G397" s="10"/>
      <c r="H397" s="60"/>
      <c r="I397" s="10"/>
      <c r="J397" s="60"/>
      <c r="K397" s="6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.75" customHeight="1">
      <c r="A398" s="10"/>
      <c r="B398" s="58"/>
      <c r="C398" s="41"/>
      <c r="D398" s="59"/>
      <c r="E398" s="59"/>
      <c r="F398" s="10"/>
      <c r="G398" s="10"/>
      <c r="H398" s="60"/>
      <c r="I398" s="10"/>
      <c r="J398" s="60"/>
      <c r="K398" s="6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.75" customHeight="1">
      <c r="A399" s="10"/>
      <c r="B399" s="58"/>
      <c r="C399" s="41"/>
      <c r="D399" s="59"/>
      <c r="E399" s="59"/>
      <c r="F399" s="10"/>
      <c r="G399" s="10"/>
      <c r="H399" s="60"/>
      <c r="I399" s="10"/>
      <c r="J399" s="60"/>
      <c r="K399" s="6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.75" customHeight="1">
      <c r="A400" s="10"/>
      <c r="B400" s="58"/>
      <c r="C400" s="41"/>
      <c r="D400" s="59"/>
      <c r="E400" s="59"/>
      <c r="F400" s="10"/>
      <c r="G400" s="10"/>
      <c r="H400" s="60"/>
      <c r="I400" s="10"/>
      <c r="J400" s="60"/>
      <c r="K400" s="6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.75" customHeight="1">
      <c r="A401" s="10"/>
      <c r="B401" s="58"/>
      <c r="C401" s="41"/>
      <c r="D401" s="59"/>
      <c r="E401" s="59"/>
      <c r="F401" s="10"/>
      <c r="G401" s="10"/>
      <c r="H401" s="60"/>
      <c r="I401" s="10"/>
      <c r="J401" s="60"/>
      <c r="K401" s="6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.75" customHeight="1">
      <c r="A402" s="10"/>
      <c r="B402" s="58"/>
      <c r="C402" s="41"/>
      <c r="D402" s="59"/>
      <c r="E402" s="59"/>
      <c r="F402" s="10"/>
      <c r="G402" s="10"/>
      <c r="H402" s="60"/>
      <c r="I402" s="10"/>
      <c r="J402" s="60"/>
      <c r="K402" s="6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.75" customHeight="1">
      <c r="A403" s="10"/>
      <c r="B403" s="58"/>
      <c r="C403" s="41"/>
      <c r="D403" s="59"/>
      <c r="E403" s="59"/>
      <c r="F403" s="10"/>
      <c r="G403" s="10"/>
      <c r="H403" s="60"/>
      <c r="I403" s="10"/>
      <c r="J403" s="60"/>
      <c r="K403" s="6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.75" customHeight="1">
      <c r="A404" s="10"/>
      <c r="B404" s="58"/>
      <c r="C404" s="41"/>
      <c r="D404" s="59"/>
      <c r="E404" s="59"/>
      <c r="F404" s="10"/>
      <c r="G404" s="10"/>
      <c r="H404" s="60"/>
      <c r="I404" s="10"/>
      <c r="J404" s="60"/>
      <c r="K404" s="6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.75" customHeight="1">
      <c r="A405" s="10"/>
      <c r="B405" s="58"/>
      <c r="C405" s="41"/>
      <c r="D405" s="59"/>
      <c r="E405" s="59"/>
      <c r="F405" s="10"/>
      <c r="G405" s="10"/>
      <c r="H405" s="60"/>
      <c r="I405" s="10"/>
      <c r="J405" s="60"/>
      <c r="K405" s="6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.75" customHeight="1">
      <c r="A406" s="10"/>
      <c r="B406" s="58"/>
      <c r="C406" s="41"/>
      <c r="D406" s="59"/>
      <c r="E406" s="59"/>
      <c r="F406" s="10"/>
      <c r="G406" s="10"/>
      <c r="H406" s="60"/>
      <c r="I406" s="10"/>
      <c r="J406" s="60"/>
      <c r="K406" s="6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.75" customHeight="1">
      <c r="A407" s="10"/>
      <c r="B407" s="58"/>
      <c r="C407" s="41"/>
      <c r="D407" s="59"/>
      <c r="E407" s="59"/>
      <c r="F407" s="10"/>
      <c r="G407" s="10"/>
      <c r="H407" s="60"/>
      <c r="I407" s="10"/>
      <c r="J407" s="60"/>
      <c r="K407" s="6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.75" customHeight="1">
      <c r="A408" s="10"/>
      <c r="B408" s="58"/>
      <c r="C408" s="41"/>
      <c r="D408" s="59"/>
      <c r="E408" s="59"/>
      <c r="F408" s="10"/>
      <c r="G408" s="10"/>
      <c r="H408" s="60"/>
      <c r="I408" s="10"/>
      <c r="J408" s="60"/>
      <c r="K408" s="6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.75" customHeight="1">
      <c r="A409" s="10"/>
      <c r="B409" s="58"/>
      <c r="C409" s="41"/>
      <c r="D409" s="59"/>
      <c r="E409" s="59"/>
      <c r="F409" s="10"/>
      <c r="G409" s="10"/>
      <c r="H409" s="60"/>
      <c r="I409" s="10"/>
      <c r="J409" s="60"/>
      <c r="K409" s="6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.75" customHeight="1">
      <c r="A410" s="10"/>
      <c r="B410" s="58"/>
      <c r="C410" s="41"/>
      <c r="D410" s="59"/>
      <c r="E410" s="59"/>
      <c r="F410" s="10"/>
      <c r="G410" s="10"/>
      <c r="H410" s="60"/>
      <c r="I410" s="10"/>
      <c r="J410" s="60"/>
      <c r="K410" s="6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.75" customHeight="1">
      <c r="A411" s="10"/>
      <c r="B411" s="58"/>
      <c r="C411" s="41"/>
      <c r="D411" s="59"/>
      <c r="E411" s="59"/>
      <c r="F411" s="10"/>
      <c r="G411" s="10"/>
      <c r="H411" s="60"/>
      <c r="I411" s="10"/>
      <c r="J411" s="60"/>
      <c r="K411" s="6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.75" customHeight="1">
      <c r="A412" s="10"/>
      <c r="B412" s="58"/>
      <c r="C412" s="41"/>
      <c r="D412" s="59"/>
      <c r="E412" s="59"/>
      <c r="F412" s="10"/>
      <c r="G412" s="10"/>
      <c r="H412" s="60"/>
      <c r="I412" s="10"/>
      <c r="J412" s="60"/>
      <c r="K412" s="6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.75" customHeight="1">
      <c r="A413" s="10"/>
      <c r="B413" s="58"/>
      <c r="C413" s="41"/>
      <c r="D413" s="59"/>
      <c r="E413" s="59"/>
      <c r="F413" s="10"/>
      <c r="G413" s="10"/>
      <c r="H413" s="60"/>
      <c r="I413" s="10"/>
      <c r="J413" s="60"/>
      <c r="K413" s="6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.75" customHeight="1">
      <c r="A414" s="10"/>
      <c r="B414" s="58"/>
      <c r="C414" s="41"/>
      <c r="D414" s="59"/>
      <c r="E414" s="59"/>
      <c r="F414" s="10"/>
      <c r="G414" s="10"/>
      <c r="H414" s="60"/>
      <c r="I414" s="10"/>
      <c r="J414" s="60"/>
      <c r="K414" s="6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.75" customHeight="1">
      <c r="A415" s="10"/>
      <c r="B415" s="58"/>
      <c r="C415" s="41"/>
      <c r="D415" s="59"/>
      <c r="E415" s="59"/>
      <c r="F415" s="10"/>
      <c r="G415" s="10"/>
      <c r="H415" s="60"/>
      <c r="I415" s="10"/>
      <c r="J415" s="60"/>
      <c r="K415" s="6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.75" customHeight="1">
      <c r="A416" s="10"/>
      <c r="B416" s="58"/>
      <c r="C416" s="41"/>
      <c r="D416" s="59"/>
      <c r="E416" s="59"/>
      <c r="F416" s="10"/>
      <c r="G416" s="10"/>
      <c r="H416" s="60"/>
      <c r="I416" s="10"/>
      <c r="J416" s="60"/>
      <c r="K416" s="6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.75" customHeight="1">
      <c r="A417" s="10"/>
      <c r="B417" s="58"/>
      <c r="C417" s="41"/>
      <c r="D417" s="59"/>
      <c r="E417" s="59"/>
      <c r="F417" s="10"/>
      <c r="G417" s="10"/>
      <c r="H417" s="60"/>
      <c r="I417" s="10"/>
      <c r="J417" s="60"/>
      <c r="K417" s="6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.75" customHeight="1">
      <c r="A418" s="10"/>
      <c r="B418" s="58"/>
      <c r="C418" s="41"/>
      <c r="D418" s="59"/>
      <c r="E418" s="59"/>
      <c r="F418" s="10"/>
      <c r="G418" s="10"/>
      <c r="H418" s="60"/>
      <c r="I418" s="10"/>
      <c r="J418" s="60"/>
      <c r="K418" s="6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.75" customHeight="1">
      <c r="A419" s="10"/>
      <c r="B419" s="58"/>
      <c r="C419" s="41"/>
      <c r="D419" s="59"/>
      <c r="E419" s="59"/>
      <c r="F419" s="10"/>
      <c r="G419" s="10"/>
      <c r="H419" s="60"/>
      <c r="I419" s="10"/>
      <c r="J419" s="60"/>
      <c r="K419" s="6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.75" customHeight="1">
      <c r="A420" s="10"/>
      <c r="B420" s="58"/>
      <c r="C420" s="41"/>
      <c r="D420" s="59"/>
      <c r="E420" s="59"/>
      <c r="F420" s="10"/>
      <c r="G420" s="10"/>
      <c r="H420" s="60"/>
      <c r="I420" s="10"/>
      <c r="J420" s="60"/>
      <c r="K420" s="6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.75" customHeight="1">
      <c r="A421" s="10"/>
      <c r="B421" s="58"/>
      <c r="C421" s="41"/>
      <c r="D421" s="59"/>
      <c r="E421" s="59"/>
      <c r="F421" s="10"/>
      <c r="G421" s="10"/>
      <c r="H421" s="60"/>
      <c r="I421" s="10"/>
      <c r="J421" s="60"/>
      <c r="K421" s="6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.75" customHeight="1">
      <c r="A422" s="10"/>
      <c r="B422" s="58"/>
      <c r="C422" s="41"/>
      <c r="D422" s="59"/>
      <c r="E422" s="59"/>
      <c r="F422" s="10"/>
      <c r="G422" s="10"/>
      <c r="H422" s="60"/>
      <c r="I422" s="10"/>
      <c r="J422" s="60"/>
      <c r="K422" s="6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.75" customHeight="1">
      <c r="A423" s="10"/>
      <c r="B423" s="58"/>
      <c r="C423" s="41"/>
      <c r="D423" s="59"/>
      <c r="E423" s="59"/>
      <c r="F423" s="10"/>
      <c r="G423" s="10"/>
      <c r="H423" s="60"/>
      <c r="I423" s="10"/>
      <c r="J423" s="60"/>
      <c r="K423" s="6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.75" customHeight="1">
      <c r="A424" s="10"/>
      <c r="B424" s="58"/>
      <c r="C424" s="41"/>
      <c r="D424" s="59"/>
      <c r="E424" s="59"/>
      <c r="F424" s="10"/>
      <c r="G424" s="10"/>
      <c r="H424" s="60"/>
      <c r="I424" s="10"/>
      <c r="J424" s="60"/>
      <c r="K424" s="6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.75" customHeight="1">
      <c r="A425" s="10"/>
      <c r="B425" s="58"/>
      <c r="C425" s="41"/>
      <c r="D425" s="59"/>
      <c r="E425" s="59"/>
      <c r="F425" s="10"/>
      <c r="G425" s="10"/>
      <c r="H425" s="60"/>
      <c r="I425" s="10"/>
      <c r="J425" s="60"/>
      <c r="K425" s="6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.75" customHeight="1">
      <c r="A426" s="10"/>
      <c r="B426" s="58"/>
      <c r="C426" s="41"/>
      <c r="D426" s="59"/>
      <c r="E426" s="59"/>
      <c r="F426" s="10"/>
      <c r="G426" s="10"/>
      <c r="H426" s="60"/>
      <c r="I426" s="10"/>
      <c r="J426" s="60"/>
      <c r="K426" s="6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.75" customHeight="1">
      <c r="A427" s="10"/>
      <c r="B427" s="58"/>
      <c r="C427" s="41"/>
      <c r="D427" s="59"/>
      <c r="E427" s="59"/>
      <c r="F427" s="10"/>
      <c r="G427" s="10"/>
      <c r="H427" s="60"/>
      <c r="I427" s="10"/>
      <c r="J427" s="60"/>
      <c r="K427" s="6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.75" customHeight="1">
      <c r="A428" s="10"/>
      <c r="B428" s="58"/>
      <c r="C428" s="41"/>
      <c r="D428" s="59"/>
      <c r="E428" s="59"/>
      <c r="F428" s="10"/>
      <c r="G428" s="10"/>
      <c r="H428" s="60"/>
      <c r="I428" s="10"/>
      <c r="J428" s="60"/>
      <c r="K428" s="6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.75" customHeight="1">
      <c r="A429" s="10"/>
      <c r="B429" s="58"/>
      <c r="C429" s="41"/>
      <c r="D429" s="59"/>
      <c r="E429" s="59"/>
      <c r="F429" s="10"/>
      <c r="G429" s="10"/>
      <c r="H429" s="60"/>
      <c r="I429" s="10"/>
      <c r="J429" s="60"/>
      <c r="K429" s="6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.75" customHeight="1">
      <c r="A430" s="10"/>
      <c r="B430" s="58"/>
      <c r="C430" s="41"/>
      <c r="D430" s="59"/>
      <c r="E430" s="59"/>
      <c r="F430" s="10"/>
      <c r="G430" s="10"/>
      <c r="H430" s="60"/>
      <c r="I430" s="10"/>
      <c r="J430" s="60"/>
      <c r="K430" s="6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.75" customHeight="1">
      <c r="A431" s="10"/>
      <c r="B431" s="58"/>
      <c r="C431" s="41"/>
      <c r="D431" s="59"/>
      <c r="E431" s="59"/>
      <c r="F431" s="10"/>
      <c r="G431" s="10"/>
      <c r="H431" s="60"/>
      <c r="I431" s="10"/>
      <c r="J431" s="60"/>
      <c r="K431" s="6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.75" customHeight="1">
      <c r="A432" s="10"/>
      <c r="B432" s="58"/>
      <c r="C432" s="41"/>
      <c r="D432" s="59"/>
      <c r="E432" s="59"/>
      <c r="F432" s="10"/>
      <c r="G432" s="10"/>
      <c r="H432" s="60"/>
      <c r="I432" s="10"/>
      <c r="J432" s="60"/>
      <c r="K432" s="6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.75" customHeight="1">
      <c r="A433" s="10"/>
      <c r="B433" s="58"/>
      <c r="C433" s="41"/>
      <c r="D433" s="59"/>
      <c r="E433" s="59"/>
      <c r="F433" s="10"/>
      <c r="G433" s="10"/>
      <c r="H433" s="60"/>
      <c r="I433" s="10"/>
      <c r="J433" s="60"/>
      <c r="K433" s="6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.75" customHeight="1">
      <c r="A434" s="10"/>
      <c r="B434" s="58"/>
      <c r="C434" s="41"/>
      <c r="D434" s="59"/>
      <c r="E434" s="59"/>
      <c r="F434" s="10"/>
      <c r="G434" s="10"/>
      <c r="H434" s="60"/>
      <c r="I434" s="10"/>
      <c r="J434" s="60"/>
      <c r="K434" s="6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.75" customHeight="1">
      <c r="A435" s="10"/>
      <c r="B435" s="58"/>
      <c r="C435" s="41"/>
      <c r="D435" s="59"/>
      <c r="E435" s="59"/>
      <c r="F435" s="10"/>
      <c r="G435" s="10"/>
      <c r="H435" s="60"/>
      <c r="I435" s="10"/>
      <c r="J435" s="60"/>
      <c r="K435" s="6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.75" customHeight="1">
      <c r="A436" s="10"/>
      <c r="B436" s="58"/>
      <c r="C436" s="41"/>
      <c r="D436" s="59"/>
      <c r="E436" s="59"/>
      <c r="F436" s="10"/>
      <c r="G436" s="10"/>
      <c r="H436" s="60"/>
      <c r="I436" s="10"/>
      <c r="J436" s="60"/>
      <c r="K436" s="6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.75" customHeight="1">
      <c r="A437" s="10"/>
      <c r="B437" s="58"/>
      <c r="C437" s="41"/>
      <c r="D437" s="59"/>
      <c r="E437" s="59"/>
      <c r="F437" s="10"/>
      <c r="G437" s="10"/>
      <c r="H437" s="60"/>
      <c r="I437" s="10"/>
      <c r="J437" s="60"/>
      <c r="K437" s="6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.75" customHeight="1">
      <c r="A438" s="10"/>
      <c r="B438" s="58"/>
      <c r="C438" s="41"/>
      <c r="D438" s="59"/>
      <c r="E438" s="59"/>
      <c r="F438" s="10"/>
      <c r="G438" s="10"/>
      <c r="H438" s="60"/>
      <c r="I438" s="10"/>
      <c r="J438" s="60"/>
      <c r="K438" s="6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.75" customHeight="1">
      <c r="A439" s="10"/>
      <c r="B439" s="58"/>
      <c r="C439" s="41"/>
      <c r="D439" s="59"/>
      <c r="E439" s="59"/>
      <c r="F439" s="10"/>
      <c r="G439" s="10"/>
      <c r="H439" s="60"/>
      <c r="I439" s="10"/>
      <c r="J439" s="60"/>
      <c r="K439" s="6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.75" customHeight="1">
      <c r="A440" s="10"/>
      <c r="B440" s="58"/>
      <c r="C440" s="41"/>
      <c r="D440" s="59"/>
      <c r="E440" s="59"/>
      <c r="F440" s="10"/>
      <c r="G440" s="10"/>
      <c r="H440" s="60"/>
      <c r="I440" s="10"/>
      <c r="J440" s="60"/>
      <c r="K440" s="6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.75" customHeight="1">
      <c r="A441" s="10"/>
      <c r="B441" s="58"/>
      <c r="C441" s="41"/>
      <c r="D441" s="59"/>
      <c r="E441" s="59"/>
      <c r="F441" s="10"/>
      <c r="G441" s="10"/>
      <c r="H441" s="60"/>
      <c r="I441" s="10"/>
      <c r="J441" s="60"/>
      <c r="K441" s="6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.75" customHeight="1">
      <c r="A442" s="10"/>
      <c r="B442" s="58"/>
      <c r="C442" s="41"/>
      <c r="D442" s="59"/>
      <c r="E442" s="59"/>
      <c r="F442" s="10"/>
      <c r="G442" s="10"/>
      <c r="H442" s="60"/>
      <c r="I442" s="10"/>
      <c r="J442" s="60"/>
      <c r="K442" s="6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.75" customHeight="1">
      <c r="A443" s="10"/>
      <c r="B443" s="58"/>
      <c r="C443" s="41"/>
      <c r="D443" s="59"/>
      <c r="E443" s="59"/>
      <c r="F443" s="10"/>
      <c r="G443" s="10"/>
      <c r="H443" s="60"/>
      <c r="I443" s="10"/>
      <c r="J443" s="60"/>
      <c r="K443" s="6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.75" customHeight="1">
      <c r="A444" s="10"/>
      <c r="B444" s="58"/>
      <c r="C444" s="41"/>
      <c r="D444" s="59"/>
      <c r="E444" s="59"/>
      <c r="F444" s="10"/>
      <c r="G444" s="10"/>
      <c r="H444" s="60"/>
      <c r="I444" s="10"/>
      <c r="J444" s="60"/>
      <c r="K444" s="6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.75" customHeight="1">
      <c r="A445" s="10"/>
      <c r="B445" s="58"/>
      <c r="C445" s="41"/>
      <c r="D445" s="59"/>
      <c r="E445" s="59"/>
      <c r="F445" s="10"/>
      <c r="G445" s="10"/>
      <c r="H445" s="60"/>
      <c r="I445" s="10"/>
      <c r="J445" s="60"/>
      <c r="K445" s="6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.75" customHeight="1">
      <c r="A446" s="10"/>
      <c r="B446" s="58"/>
      <c r="C446" s="41"/>
      <c r="D446" s="59"/>
      <c r="E446" s="59"/>
      <c r="F446" s="10"/>
      <c r="G446" s="10"/>
      <c r="H446" s="60"/>
      <c r="I446" s="10"/>
      <c r="J446" s="60"/>
      <c r="K446" s="6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.75" customHeight="1">
      <c r="A447" s="10"/>
      <c r="B447" s="58"/>
      <c r="C447" s="41"/>
      <c r="D447" s="59"/>
      <c r="E447" s="59"/>
      <c r="F447" s="10"/>
      <c r="G447" s="10"/>
      <c r="H447" s="60"/>
      <c r="I447" s="10"/>
      <c r="J447" s="60"/>
      <c r="K447" s="6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.75" customHeight="1">
      <c r="A448" s="10"/>
      <c r="B448" s="58"/>
      <c r="C448" s="41"/>
      <c r="D448" s="59"/>
      <c r="E448" s="59"/>
      <c r="F448" s="10"/>
      <c r="G448" s="10"/>
      <c r="H448" s="60"/>
      <c r="I448" s="10"/>
      <c r="J448" s="60"/>
      <c r="K448" s="6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.75" customHeight="1">
      <c r="A449" s="10"/>
      <c r="B449" s="58"/>
      <c r="C449" s="41"/>
      <c r="D449" s="59"/>
      <c r="E449" s="59"/>
      <c r="F449" s="10"/>
      <c r="G449" s="10"/>
      <c r="H449" s="60"/>
      <c r="I449" s="10"/>
      <c r="J449" s="60"/>
      <c r="K449" s="6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.75" customHeight="1">
      <c r="A450" s="10"/>
      <c r="B450" s="58"/>
      <c r="C450" s="41"/>
      <c r="D450" s="59"/>
      <c r="E450" s="59"/>
      <c r="F450" s="10"/>
      <c r="G450" s="10"/>
      <c r="H450" s="60"/>
      <c r="I450" s="10"/>
      <c r="J450" s="60"/>
      <c r="K450" s="6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.75" customHeight="1">
      <c r="A451" s="10"/>
      <c r="B451" s="58"/>
      <c r="C451" s="41"/>
      <c r="D451" s="59"/>
      <c r="E451" s="59"/>
      <c r="F451" s="10"/>
      <c r="G451" s="10"/>
      <c r="H451" s="60"/>
      <c r="I451" s="10"/>
      <c r="J451" s="60"/>
      <c r="K451" s="6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.75" customHeight="1">
      <c r="A452" s="10"/>
      <c r="B452" s="58"/>
      <c r="C452" s="41"/>
      <c r="D452" s="59"/>
      <c r="E452" s="59"/>
      <c r="F452" s="10"/>
      <c r="G452" s="10"/>
      <c r="H452" s="60"/>
      <c r="I452" s="10"/>
      <c r="J452" s="60"/>
      <c r="K452" s="6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.75" customHeight="1">
      <c r="A453" s="10"/>
      <c r="B453" s="58"/>
      <c r="C453" s="41"/>
      <c r="D453" s="59"/>
      <c r="E453" s="59"/>
      <c r="F453" s="10"/>
      <c r="G453" s="10"/>
      <c r="H453" s="60"/>
      <c r="I453" s="10"/>
      <c r="J453" s="60"/>
      <c r="K453" s="6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.75" customHeight="1">
      <c r="A454" s="10"/>
      <c r="B454" s="58"/>
      <c r="C454" s="41"/>
      <c r="D454" s="59"/>
      <c r="E454" s="59"/>
      <c r="F454" s="10"/>
      <c r="G454" s="10"/>
      <c r="H454" s="60"/>
      <c r="I454" s="10"/>
      <c r="J454" s="60"/>
      <c r="K454" s="6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.75" customHeight="1">
      <c r="A455" s="10"/>
      <c r="B455" s="58"/>
      <c r="C455" s="41"/>
      <c r="D455" s="59"/>
      <c r="E455" s="59"/>
      <c r="F455" s="10"/>
      <c r="G455" s="10"/>
      <c r="H455" s="60"/>
      <c r="I455" s="10"/>
      <c r="J455" s="60"/>
      <c r="K455" s="6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.75" customHeight="1">
      <c r="A456" s="10"/>
      <c r="B456" s="58"/>
      <c r="C456" s="41"/>
      <c r="D456" s="59"/>
      <c r="E456" s="59"/>
      <c r="F456" s="10"/>
      <c r="G456" s="10"/>
      <c r="H456" s="60"/>
      <c r="I456" s="10"/>
      <c r="J456" s="60"/>
      <c r="K456" s="6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.75" customHeight="1">
      <c r="A457" s="10"/>
      <c r="B457" s="58"/>
      <c r="C457" s="41"/>
      <c r="D457" s="59"/>
      <c r="E457" s="59"/>
      <c r="F457" s="10"/>
      <c r="G457" s="10"/>
      <c r="H457" s="60"/>
      <c r="I457" s="10"/>
      <c r="J457" s="60"/>
      <c r="K457" s="6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.75" customHeight="1">
      <c r="A458" s="10"/>
      <c r="B458" s="58"/>
      <c r="C458" s="41"/>
      <c r="D458" s="59"/>
      <c r="E458" s="59"/>
      <c r="F458" s="10"/>
      <c r="G458" s="10"/>
      <c r="H458" s="60"/>
      <c r="I458" s="10"/>
      <c r="J458" s="60"/>
      <c r="K458" s="6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.75" customHeight="1">
      <c r="A459" s="10"/>
      <c r="B459" s="58"/>
      <c r="C459" s="41"/>
      <c r="D459" s="59"/>
      <c r="E459" s="59"/>
      <c r="F459" s="10"/>
      <c r="G459" s="10"/>
      <c r="H459" s="60"/>
      <c r="I459" s="10"/>
      <c r="J459" s="60"/>
      <c r="K459" s="6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.75" customHeight="1">
      <c r="A460" s="10"/>
      <c r="B460" s="58"/>
      <c r="C460" s="41"/>
      <c r="D460" s="59"/>
      <c r="E460" s="59"/>
      <c r="F460" s="10"/>
      <c r="G460" s="10"/>
      <c r="H460" s="60"/>
      <c r="I460" s="10"/>
      <c r="J460" s="60"/>
      <c r="K460" s="6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.75" customHeight="1">
      <c r="A461" s="10"/>
      <c r="B461" s="58"/>
      <c r="C461" s="41"/>
      <c r="D461" s="59"/>
      <c r="E461" s="59"/>
      <c r="F461" s="10"/>
      <c r="G461" s="10"/>
      <c r="H461" s="60"/>
      <c r="I461" s="10"/>
      <c r="J461" s="60"/>
      <c r="K461" s="6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.75" customHeight="1">
      <c r="A462" s="10"/>
      <c r="B462" s="58"/>
      <c r="C462" s="41"/>
      <c r="D462" s="59"/>
      <c r="E462" s="59"/>
      <c r="F462" s="10"/>
      <c r="G462" s="10"/>
      <c r="H462" s="60"/>
      <c r="I462" s="10"/>
      <c r="J462" s="60"/>
      <c r="K462" s="6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.75" customHeight="1">
      <c r="A463" s="10"/>
      <c r="B463" s="58"/>
      <c r="C463" s="41"/>
      <c r="D463" s="59"/>
      <c r="E463" s="59"/>
      <c r="F463" s="10"/>
      <c r="G463" s="10"/>
      <c r="H463" s="60"/>
      <c r="I463" s="10"/>
      <c r="J463" s="60"/>
      <c r="K463" s="6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.75" customHeight="1">
      <c r="A464" s="10"/>
      <c r="B464" s="58"/>
      <c r="C464" s="41"/>
      <c r="D464" s="59"/>
      <c r="E464" s="59"/>
      <c r="F464" s="10"/>
      <c r="G464" s="10"/>
      <c r="H464" s="60"/>
      <c r="I464" s="10"/>
      <c r="J464" s="60"/>
      <c r="K464" s="6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.75" customHeight="1">
      <c r="A465" s="10"/>
      <c r="B465" s="58"/>
      <c r="C465" s="41"/>
      <c r="D465" s="59"/>
      <c r="E465" s="59"/>
      <c r="F465" s="10"/>
      <c r="G465" s="10"/>
      <c r="H465" s="60"/>
      <c r="I465" s="10"/>
      <c r="J465" s="60"/>
      <c r="K465" s="6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.75" customHeight="1">
      <c r="A466" s="10"/>
      <c r="B466" s="58"/>
      <c r="C466" s="41"/>
      <c r="D466" s="59"/>
      <c r="E466" s="59"/>
      <c r="F466" s="10"/>
      <c r="G466" s="10"/>
      <c r="H466" s="60"/>
      <c r="I466" s="10"/>
      <c r="J466" s="60"/>
      <c r="K466" s="6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.75" customHeight="1">
      <c r="A467" s="10"/>
      <c r="B467" s="58"/>
      <c r="C467" s="41"/>
      <c r="D467" s="59"/>
      <c r="E467" s="59"/>
      <c r="F467" s="10"/>
      <c r="G467" s="10"/>
      <c r="H467" s="60"/>
      <c r="I467" s="10"/>
      <c r="J467" s="60"/>
      <c r="K467" s="6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.75" customHeight="1">
      <c r="A468" s="10"/>
      <c r="B468" s="58"/>
      <c r="C468" s="41"/>
      <c r="D468" s="59"/>
      <c r="E468" s="59"/>
      <c r="F468" s="10"/>
      <c r="G468" s="10"/>
      <c r="H468" s="60"/>
      <c r="I468" s="10"/>
      <c r="J468" s="60"/>
      <c r="K468" s="6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.75" customHeight="1">
      <c r="A469" s="10"/>
      <c r="B469" s="58"/>
      <c r="C469" s="41"/>
      <c r="D469" s="59"/>
      <c r="E469" s="59"/>
      <c r="F469" s="10"/>
      <c r="G469" s="10"/>
      <c r="H469" s="60"/>
      <c r="I469" s="10"/>
      <c r="J469" s="60"/>
      <c r="K469" s="6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.75" customHeight="1">
      <c r="A470" s="10"/>
      <c r="B470" s="58"/>
      <c r="C470" s="41"/>
      <c r="D470" s="59"/>
      <c r="E470" s="59"/>
      <c r="F470" s="10"/>
      <c r="G470" s="10"/>
      <c r="H470" s="60"/>
      <c r="I470" s="10"/>
      <c r="J470" s="60"/>
      <c r="K470" s="6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.75" customHeight="1">
      <c r="A471" s="10"/>
      <c r="B471" s="58"/>
      <c r="C471" s="41"/>
      <c r="D471" s="59"/>
      <c r="E471" s="59"/>
      <c r="F471" s="10"/>
      <c r="G471" s="10"/>
      <c r="H471" s="60"/>
      <c r="I471" s="10"/>
      <c r="J471" s="60"/>
      <c r="K471" s="6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.75" customHeight="1">
      <c r="A472" s="10"/>
      <c r="B472" s="58"/>
      <c r="C472" s="41"/>
      <c r="D472" s="59"/>
      <c r="E472" s="59"/>
      <c r="F472" s="10"/>
      <c r="G472" s="10"/>
      <c r="H472" s="60"/>
      <c r="I472" s="10"/>
      <c r="J472" s="60"/>
      <c r="K472" s="6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.75" customHeight="1">
      <c r="A473" s="10"/>
      <c r="B473" s="58"/>
      <c r="C473" s="41"/>
      <c r="D473" s="59"/>
      <c r="E473" s="59"/>
      <c r="F473" s="10"/>
      <c r="G473" s="10"/>
      <c r="H473" s="60"/>
      <c r="I473" s="10"/>
      <c r="J473" s="60"/>
      <c r="K473" s="6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.75" customHeight="1">
      <c r="A474" s="10"/>
      <c r="B474" s="58"/>
      <c r="C474" s="41"/>
      <c r="D474" s="59"/>
      <c r="E474" s="59"/>
      <c r="F474" s="10"/>
      <c r="G474" s="10"/>
      <c r="H474" s="60"/>
      <c r="I474" s="10"/>
      <c r="J474" s="60"/>
      <c r="K474" s="6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.75" customHeight="1">
      <c r="A475" s="10"/>
      <c r="B475" s="58"/>
      <c r="C475" s="41"/>
      <c r="D475" s="59"/>
      <c r="E475" s="59"/>
      <c r="F475" s="10"/>
      <c r="G475" s="10"/>
      <c r="H475" s="60"/>
      <c r="I475" s="10"/>
      <c r="J475" s="60"/>
      <c r="K475" s="6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.75" customHeight="1">
      <c r="A476" s="10"/>
      <c r="B476" s="58"/>
      <c r="C476" s="41"/>
      <c r="D476" s="59"/>
      <c r="E476" s="59"/>
      <c r="F476" s="10"/>
      <c r="G476" s="10"/>
      <c r="H476" s="60"/>
      <c r="I476" s="10"/>
      <c r="J476" s="60"/>
      <c r="K476" s="6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.75" customHeight="1">
      <c r="A477" s="10"/>
      <c r="B477" s="58"/>
      <c r="C477" s="41"/>
      <c r="D477" s="59"/>
      <c r="E477" s="59"/>
      <c r="F477" s="10"/>
      <c r="G477" s="10"/>
      <c r="H477" s="60"/>
      <c r="I477" s="10"/>
      <c r="J477" s="60"/>
      <c r="K477" s="6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.75" customHeight="1">
      <c r="A478" s="10"/>
      <c r="B478" s="58"/>
      <c r="C478" s="41"/>
      <c r="D478" s="59"/>
      <c r="E478" s="59"/>
      <c r="F478" s="10"/>
      <c r="G478" s="10"/>
      <c r="H478" s="60"/>
      <c r="I478" s="10"/>
      <c r="J478" s="60"/>
      <c r="K478" s="6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.75" customHeight="1">
      <c r="A479" s="10"/>
      <c r="B479" s="58"/>
      <c r="C479" s="41"/>
      <c r="D479" s="59"/>
      <c r="E479" s="59"/>
      <c r="F479" s="10"/>
      <c r="G479" s="10"/>
      <c r="H479" s="60"/>
      <c r="I479" s="10"/>
      <c r="J479" s="60"/>
      <c r="K479" s="6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.75" customHeight="1">
      <c r="A480" s="10"/>
      <c r="B480" s="58"/>
      <c r="C480" s="41"/>
      <c r="D480" s="59"/>
      <c r="E480" s="59"/>
      <c r="F480" s="10"/>
      <c r="G480" s="10"/>
      <c r="H480" s="60"/>
      <c r="I480" s="10"/>
      <c r="J480" s="60"/>
      <c r="K480" s="6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.75" customHeight="1">
      <c r="A481" s="10"/>
      <c r="B481" s="58"/>
      <c r="C481" s="41"/>
      <c r="D481" s="59"/>
      <c r="E481" s="59"/>
      <c r="F481" s="10"/>
      <c r="G481" s="10"/>
      <c r="H481" s="60"/>
      <c r="I481" s="10"/>
      <c r="J481" s="60"/>
      <c r="K481" s="6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.75" customHeight="1">
      <c r="A482" s="10"/>
      <c r="B482" s="58"/>
      <c r="C482" s="41"/>
      <c r="D482" s="59"/>
      <c r="E482" s="59"/>
      <c r="F482" s="10"/>
      <c r="G482" s="10"/>
      <c r="H482" s="60"/>
      <c r="I482" s="10"/>
      <c r="J482" s="60"/>
      <c r="K482" s="6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.75" customHeight="1">
      <c r="A483" s="10"/>
      <c r="B483" s="58"/>
      <c r="C483" s="41"/>
      <c r="D483" s="59"/>
      <c r="E483" s="59"/>
      <c r="F483" s="10"/>
      <c r="G483" s="10"/>
      <c r="H483" s="60"/>
      <c r="I483" s="10"/>
      <c r="J483" s="60"/>
      <c r="K483" s="6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.75" customHeight="1">
      <c r="A484" s="10"/>
      <c r="B484" s="58"/>
      <c r="C484" s="41"/>
      <c r="D484" s="59"/>
      <c r="E484" s="59"/>
      <c r="F484" s="10"/>
      <c r="G484" s="10"/>
      <c r="H484" s="60"/>
      <c r="I484" s="10"/>
      <c r="J484" s="60"/>
      <c r="K484" s="6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.75" customHeight="1">
      <c r="A485" s="10"/>
      <c r="B485" s="58"/>
      <c r="C485" s="41"/>
      <c r="D485" s="59"/>
      <c r="E485" s="59"/>
      <c r="F485" s="10"/>
      <c r="G485" s="10"/>
      <c r="H485" s="60"/>
      <c r="I485" s="10"/>
      <c r="J485" s="60"/>
      <c r="K485" s="6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.75" customHeight="1">
      <c r="A486" s="10"/>
      <c r="B486" s="58"/>
      <c r="C486" s="41"/>
      <c r="D486" s="59"/>
      <c r="E486" s="59"/>
      <c r="F486" s="10"/>
      <c r="G486" s="10"/>
      <c r="H486" s="60"/>
      <c r="I486" s="10"/>
      <c r="J486" s="60"/>
      <c r="K486" s="6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.75" customHeight="1">
      <c r="A487" s="10"/>
      <c r="B487" s="58"/>
      <c r="C487" s="41"/>
      <c r="D487" s="59"/>
      <c r="E487" s="59"/>
      <c r="F487" s="10"/>
      <c r="G487" s="10"/>
      <c r="H487" s="60"/>
      <c r="I487" s="10"/>
      <c r="J487" s="60"/>
      <c r="K487" s="6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.75" customHeight="1">
      <c r="A488" s="10"/>
      <c r="B488" s="58"/>
      <c r="C488" s="41"/>
      <c r="D488" s="59"/>
      <c r="E488" s="59"/>
      <c r="F488" s="10"/>
      <c r="G488" s="10"/>
      <c r="H488" s="60"/>
      <c r="I488" s="10"/>
      <c r="J488" s="60"/>
      <c r="K488" s="6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.75" customHeight="1">
      <c r="A489" s="10"/>
      <c r="B489" s="58"/>
      <c r="C489" s="41"/>
      <c r="D489" s="59"/>
      <c r="E489" s="59"/>
      <c r="F489" s="10"/>
      <c r="G489" s="10"/>
      <c r="H489" s="60"/>
      <c r="I489" s="10"/>
      <c r="J489" s="60"/>
      <c r="K489" s="6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.75" customHeight="1">
      <c r="A490" s="10"/>
      <c r="B490" s="58"/>
      <c r="C490" s="41"/>
      <c r="D490" s="59"/>
      <c r="E490" s="59"/>
      <c r="F490" s="10"/>
      <c r="G490" s="10"/>
      <c r="H490" s="60"/>
      <c r="I490" s="10"/>
      <c r="J490" s="60"/>
      <c r="K490" s="6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.75" customHeight="1">
      <c r="A491" s="10"/>
      <c r="B491" s="58"/>
      <c r="C491" s="41"/>
      <c r="D491" s="59"/>
      <c r="E491" s="59"/>
      <c r="F491" s="10"/>
      <c r="G491" s="10"/>
      <c r="H491" s="60"/>
      <c r="I491" s="10"/>
      <c r="J491" s="60"/>
      <c r="K491" s="6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.75" customHeight="1">
      <c r="A492" s="10"/>
      <c r="B492" s="58"/>
      <c r="C492" s="41"/>
      <c r="D492" s="59"/>
      <c r="E492" s="59"/>
      <c r="F492" s="10"/>
      <c r="G492" s="10"/>
      <c r="H492" s="60"/>
      <c r="I492" s="10"/>
      <c r="J492" s="60"/>
      <c r="K492" s="6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.75" customHeight="1">
      <c r="A493" s="10"/>
      <c r="B493" s="58"/>
      <c r="C493" s="41"/>
      <c r="D493" s="59"/>
      <c r="E493" s="59"/>
      <c r="F493" s="10"/>
      <c r="G493" s="10"/>
      <c r="H493" s="60"/>
      <c r="I493" s="10"/>
      <c r="J493" s="60"/>
      <c r="K493" s="6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.75" customHeight="1">
      <c r="A494" s="10"/>
      <c r="B494" s="58"/>
      <c r="C494" s="41"/>
      <c r="D494" s="59"/>
      <c r="E494" s="59"/>
      <c r="F494" s="10"/>
      <c r="G494" s="10"/>
      <c r="H494" s="60"/>
      <c r="I494" s="10"/>
      <c r="J494" s="60"/>
      <c r="K494" s="6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.75" customHeight="1">
      <c r="A495" s="10"/>
      <c r="B495" s="58"/>
      <c r="C495" s="41"/>
      <c r="D495" s="59"/>
      <c r="E495" s="59"/>
      <c r="F495" s="10"/>
      <c r="G495" s="10"/>
      <c r="H495" s="60"/>
      <c r="I495" s="10"/>
      <c r="J495" s="60"/>
      <c r="K495" s="6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.75" customHeight="1">
      <c r="A496" s="10"/>
      <c r="B496" s="58"/>
      <c r="C496" s="41"/>
      <c r="D496" s="59"/>
      <c r="E496" s="59"/>
      <c r="F496" s="10"/>
      <c r="G496" s="10"/>
      <c r="H496" s="60"/>
      <c r="I496" s="10"/>
      <c r="J496" s="60"/>
      <c r="K496" s="6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.75" customHeight="1">
      <c r="A497" s="10"/>
      <c r="B497" s="58"/>
      <c r="C497" s="41"/>
      <c r="D497" s="59"/>
      <c r="E497" s="59"/>
      <c r="F497" s="10"/>
      <c r="G497" s="10"/>
      <c r="H497" s="60"/>
      <c r="I497" s="10"/>
      <c r="J497" s="60"/>
      <c r="K497" s="6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.75" customHeight="1">
      <c r="A498" s="10"/>
      <c r="B498" s="58"/>
      <c r="C498" s="41"/>
      <c r="D498" s="59"/>
      <c r="E498" s="59"/>
      <c r="F498" s="10"/>
      <c r="G498" s="10"/>
      <c r="H498" s="60"/>
      <c r="I498" s="10"/>
      <c r="J498" s="60"/>
      <c r="K498" s="6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.75" customHeight="1">
      <c r="A499" s="10"/>
      <c r="B499" s="58"/>
      <c r="C499" s="41"/>
      <c r="D499" s="59"/>
      <c r="E499" s="59"/>
      <c r="F499" s="10"/>
      <c r="G499" s="10"/>
      <c r="H499" s="60"/>
      <c r="I499" s="10"/>
      <c r="J499" s="60"/>
      <c r="K499" s="6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.75" customHeight="1">
      <c r="A500" s="10"/>
      <c r="B500" s="58"/>
      <c r="C500" s="41"/>
      <c r="D500" s="59"/>
      <c r="E500" s="59"/>
      <c r="F500" s="10"/>
      <c r="G500" s="10"/>
      <c r="H500" s="60"/>
      <c r="I500" s="10"/>
      <c r="J500" s="60"/>
      <c r="K500" s="6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.75" customHeight="1">
      <c r="A501" s="10"/>
      <c r="B501" s="58"/>
      <c r="C501" s="41"/>
      <c r="D501" s="59"/>
      <c r="E501" s="59"/>
      <c r="F501" s="10"/>
      <c r="G501" s="10"/>
      <c r="H501" s="60"/>
      <c r="I501" s="10"/>
      <c r="J501" s="60"/>
      <c r="K501" s="6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.75" customHeight="1">
      <c r="A502" s="10"/>
      <c r="B502" s="58"/>
      <c r="C502" s="41"/>
      <c r="D502" s="59"/>
      <c r="E502" s="59"/>
      <c r="F502" s="10"/>
      <c r="G502" s="10"/>
      <c r="H502" s="60"/>
      <c r="I502" s="10"/>
      <c r="J502" s="60"/>
      <c r="K502" s="6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.75" customHeight="1">
      <c r="A503" s="10"/>
      <c r="B503" s="58"/>
      <c r="C503" s="41"/>
      <c r="D503" s="59"/>
      <c r="E503" s="59"/>
      <c r="F503" s="10"/>
      <c r="G503" s="10"/>
      <c r="H503" s="60"/>
      <c r="I503" s="10"/>
      <c r="J503" s="60"/>
      <c r="K503" s="6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.75" customHeight="1">
      <c r="A504" s="10"/>
      <c r="B504" s="58"/>
      <c r="C504" s="41"/>
      <c r="D504" s="59"/>
      <c r="E504" s="59"/>
      <c r="F504" s="10"/>
      <c r="G504" s="10"/>
      <c r="H504" s="60"/>
      <c r="I504" s="10"/>
      <c r="J504" s="60"/>
      <c r="K504" s="6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.75" customHeight="1">
      <c r="A505" s="10"/>
      <c r="B505" s="58"/>
      <c r="C505" s="41"/>
      <c r="D505" s="59"/>
      <c r="E505" s="59"/>
      <c r="F505" s="10"/>
      <c r="G505" s="10"/>
      <c r="H505" s="60"/>
      <c r="I505" s="10"/>
      <c r="J505" s="60"/>
      <c r="K505" s="6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.75" customHeight="1">
      <c r="A506" s="10"/>
      <c r="B506" s="58"/>
      <c r="C506" s="41"/>
      <c r="D506" s="59"/>
      <c r="E506" s="59"/>
      <c r="F506" s="10"/>
      <c r="G506" s="10"/>
      <c r="H506" s="60"/>
      <c r="I506" s="10"/>
      <c r="J506" s="60"/>
      <c r="K506" s="6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.75" customHeight="1">
      <c r="A507" s="10"/>
      <c r="B507" s="58"/>
      <c r="C507" s="41"/>
      <c r="D507" s="59"/>
      <c r="E507" s="59"/>
      <c r="F507" s="10"/>
      <c r="G507" s="10"/>
      <c r="H507" s="60"/>
      <c r="I507" s="10"/>
      <c r="J507" s="60"/>
      <c r="K507" s="6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.75" customHeight="1">
      <c r="A508" s="10"/>
      <c r="B508" s="58"/>
      <c r="C508" s="41"/>
      <c r="D508" s="59"/>
      <c r="E508" s="59"/>
      <c r="F508" s="10"/>
      <c r="G508" s="10"/>
      <c r="H508" s="60"/>
      <c r="I508" s="10"/>
      <c r="J508" s="60"/>
      <c r="K508" s="6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.75" customHeight="1">
      <c r="A509" s="10"/>
      <c r="B509" s="58"/>
      <c r="C509" s="41"/>
      <c r="D509" s="59"/>
      <c r="E509" s="59"/>
      <c r="F509" s="10"/>
      <c r="G509" s="10"/>
      <c r="H509" s="60"/>
      <c r="I509" s="10"/>
      <c r="J509" s="60"/>
      <c r="K509" s="6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.75" customHeight="1">
      <c r="A510" s="10"/>
      <c r="B510" s="58"/>
      <c r="C510" s="41"/>
      <c r="D510" s="59"/>
      <c r="E510" s="59"/>
      <c r="F510" s="10"/>
      <c r="G510" s="10"/>
      <c r="H510" s="60"/>
      <c r="I510" s="10"/>
      <c r="J510" s="60"/>
      <c r="K510" s="6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.75" customHeight="1">
      <c r="A511" s="10"/>
      <c r="B511" s="58"/>
      <c r="C511" s="41"/>
      <c r="D511" s="59"/>
      <c r="E511" s="59"/>
      <c r="F511" s="10"/>
      <c r="G511" s="10"/>
      <c r="H511" s="60"/>
      <c r="I511" s="10"/>
      <c r="J511" s="60"/>
      <c r="K511" s="6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.75" customHeight="1">
      <c r="A512" s="10"/>
      <c r="B512" s="58"/>
      <c r="C512" s="41"/>
      <c r="D512" s="59"/>
      <c r="E512" s="59"/>
      <c r="F512" s="10"/>
      <c r="G512" s="10"/>
      <c r="H512" s="60"/>
      <c r="I512" s="10"/>
      <c r="J512" s="60"/>
      <c r="K512" s="6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.75" customHeight="1">
      <c r="A513" s="10"/>
      <c r="B513" s="58"/>
      <c r="C513" s="41"/>
      <c r="D513" s="59"/>
      <c r="E513" s="59"/>
      <c r="F513" s="10"/>
      <c r="G513" s="10"/>
      <c r="H513" s="60"/>
      <c r="I513" s="10"/>
      <c r="J513" s="60"/>
      <c r="K513" s="6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.75" customHeight="1">
      <c r="A514" s="10"/>
      <c r="B514" s="58"/>
      <c r="C514" s="41"/>
      <c r="D514" s="59"/>
      <c r="E514" s="59"/>
      <c r="F514" s="10"/>
      <c r="G514" s="10"/>
      <c r="H514" s="60"/>
      <c r="I514" s="10"/>
      <c r="J514" s="60"/>
      <c r="K514" s="6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.75" customHeight="1">
      <c r="A515" s="10"/>
      <c r="B515" s="58"/>
      <c r="C515" s="41"/>
      <c r="D515" s="59"/>
      <c r="E515" s="59"/>
      <c r="F515" s="10"/>
      <c r="G515" s="10"/>
      <c r="H515" s="60"/>
      <c r="I515" s="10"/>
      <c r="J515" s="60"/>
      <c r="K515" s="6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.75" customHeight="1">
      <c r="A516" s="10"/>
      <c r="B516" s="58"/>
      <c r="C516" s="41"/>
      <c r="D516" s="59"/>
      <c r="E516" s="59"/>
      <c r="F516" s="10"/>
      <c r="G516" s="10"/>
      <c r="H516" s="60"/>
      <c r="I516" s="10"/>
      <c r="J516" s="60"/>
      <c r="K516" s="6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.75" customHeight="1">
      <c r="A517" s="10"/>
      <c r="B517" s="58"/>
      <c r="C517" s="41"/>
      <c r="D517" s="59"/>
      <c r="E517" s="59"/>
      <c r="F517" s="10"/>
      <c r="G517" s="10"/>
      <c r="H517" s="60"/>
      <c r="I517" s="10"/>
      <c r="J517" s="60"/>
      <c r="K517" s="6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.75" customHeight="1">
      <c r="A518" s="10"/>
      <c r="B518" s="58"/>
      <c r="C518" s="41"/>
      <c r="D518" s="59"/>
      <c r="E518" s="59"/>
      <c r="F518" s="10"/>
      <c r="G518" s="10"/>
      <c r="H518" s="60"/>
      <c r="I518" s="10"/>
      <c r="J518" s="60"/>
      <c r="K518" s="6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.75" customHeight="1">
      <c r="A519" s="10"/>
      <c r="B519" s="58"/>
      <c r="C519" s="41"/>
      <c r="D519" s="59"/>
      <c r="E519" s="59"/>
      <c r="F519" s="10"/>
      <c r="G519" s="10"/>
      <c r="H519" s="60"/>
      <c r="I519" s="10"/>
      <c r="J519" s="60"/>
      <c r="K519" s="6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.75" customHeight="1">
      <c r="A520" s="10"/>
      <c r="B520" s="58"/>
      <c r="C520" s="41"/>
      <c r="D520" s="59"/>
      <c r="E520" s="59"/>
      <c r="F520" s="10"/>
      <c r="G520" s="10"/>
      <c r="H520" s="60"/>
      <c r="I520" s="10"/>
      <c r="J520" s="60"/>
      <c r="K520" s="6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.75" customHeight="1">
      <c r="A521" s="10"/>
      <c r="B521" s="58"/>
      <c r="C521" s="41"/>
      <c r="D521" s="59"/>
      <c r="E521" s="59"/>
      <c r="F521" s="10"/>
      <c r="G521" s="10"/>
      <c r="H521" s="60"/>
      <c r="I521" s="10"/>
      <c r="J521" s="60"/>
      <c r="K521" s="6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.75" customHeight="1">
      <c r="A522" s="10"/>
      <c r="B522" s="58"/>
      <c r="C522" s="41"/>
      <c r="D522" s="59"/>
      <c r="E522" s="59"/>
      <c r="F522" s="10"/>
      <c r="G522" s="10"/>
      <c r="H522" s="60"/>
      <c r="I522" s="10"/>
      <c r="J522" s="60"/>
      <c r="K522" s="6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.75" customHeight="1">
      <c r="A523" s="10"/>
      <c r="B523" s="58"/>
      <c r="C523" s="41"/>
      <c r="D523" s="59"/>
      <c r="E523" s="59"/>
      <c r="F523" s="10"/>
      <c r="G523" s="10"/>
      <c r="H523" s="60"/>
      <c r="I523" s="10"/>
      <c r="J523" s="60"/>
      <c r="K523" s="6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.75" customHeight="1">
      <c r="A524" s="10"/>
      <c r="B524" s="58"/>
      <c r="C524" s="41"/>
      <c r="D524" s="59"/>
      <c r="E524" s="59"/>
      <c r="F524" s="10"/>
      <c r="G524" s="10"/>
      <c r="H524" s="60"/>
      <c r="I524" s="10"/>
      <c r="J524" s="60"/>
      <c r="K524" s="6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.75" customHeight="1">
      <c r="A525" s="10"/>
      <c r="B525" s="58"/>
      <c r="C525" s="41"/>
      <c r="D525" s="59"/>
      <c r="E525" s="59"/>
      <c r="F525" s="10"/>
      <c r="G525" s="10"/>
      <c r="H525" s="60"/>
      <c r="I525" s="10"/>
      <c r="J525" s="60"/>
      <c r="K525" s="6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.75" customHeight="1">
      <c r="A526" s="10"/>
      <c r="B526" s="58"/>
      <c r="C526" s="41"/>
      <c r="D526" s="59"/>
      <c r="E526" s="59"/>
      <c r="F526" s="10"/>
      <c r="G526" s="10"/>
      <c r="H526" s="60"/>
      <c r="I526" s="10"/>
      <c r="J526" s="60"/>
      <c r="K526" s="6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.75" customHeight="1">
      <c r="A527" s="10"/>
      <c r="B527" s="58"/>
      <c r="C527" s="41"/>
      <c r="D527" s="59"/>
      <c r="E527" s="59"/>
      <c r="F527" s="10"/>
      <c r="G527" s="10"/>
      <c r="H527" s="60"/>
      <c r="I527" s="10"/>
      <c r="J527" s="60"/>
      <c r="K527" s="6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.75" customHeight="1">
      <c r="A528" s="10"/>
      <c r="B528" s="58"/>
      <c r="C528" s="41"/>
      <c r="D528" s="59"/>
      <c r="E528" s="59"/>
      <c r="F528" s="10"/>
      <c r="G528" s="10"/>
      <c r="H528" s="60"/>
      <c r="I528" s="10"/>
      <c r="J528" s="60"/>
      <c r="K528" s="6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.75" customHeight="1">
      <c r="A529" s="10"/>
      <c r="B529" s="58"/>
      <c r="C529" s="41"/>
      <c r="D529" s="59"/>
      <c r="E529" s="59"/>
      <c r="F529" s="10"/>
      <c r="G529" s="10"/>
      <c r="H529" s="60"/>
      <c r="I529" s="10"/>
      <c r="J529" s="60"/>
      <c r="K529" s="6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.75" customHeight="1">
      <c r="A530" s="10"/>
      <c r="B530" s="58"/>
      <c r="C530" s="41"/>
      <c r="D530" s="59"/>
      <c r="E530" s="59"/>
      <c r="F530" s="10"/>
      <c r="G530" s="10"/>
      <c r="H530" s="60"/>
      <c r="I530" s="10"/>
      <c r="J530" s="60"/>
      <c r="K530" s="6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.75" customHeight="1">
      <c r="A531" s="10"/>
      <c r="B531" s="58"/>
      <c r="C531" s="41"/>
      <c r="D531" s="59"/>
      <c r="E531" s="59"/>
      <c r="F531" s="10"/>
      <c r="G531" s="10"/>
      <c r="H531" s="60"/>
      <c r="I531" s="10"/>
      <c r="J531" s="60"/>
      <c r="K531" s="6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.75" customHeight="1">
      <c r="A532" s="10"/>
      <c r="B532" s="58"/>
      <c r="C532" s="41"/>
      <c r="D532" s="59"/>
      <c r="E532" s="59"/>
      <c r="F532" s="10"/>
      <c r="G532" s="10"/>
      <c r="H532" s="60"/>
      <c r="I532" s="10"/>
      <c r="J532" s="60"/>
      <c r="K532" s="6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.75" customHeight="1">
      <c r="A533" s="10"/>
      <c r="B533" s="58"/>
      <c r="C533" s="41"/>
      <c r="D533" s="59"/>
      <c r="E533" s="59"/>
      <c r="F533" s="10"/>
      <c r="G533" s="10"/>
      <c r="H533" s="60"/>
      <c r="I533" s="10"/>
      <c r="J533" s="60"/>
      <c r="K533" s="6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.75" customHeight="1">
      <c r="A534" s="10"/>
      <c r="B534" s="58"/>
      <c r="C534" s="41"/>
      <c r="D534" s="59"/>
      <c r="E534" s="59"/>
      <c r="F534" s="10"/>
      <c r="G534" s="10"/>
      <c r="H534" s="60"/>
      <c r="I534" s="10"/>
      <c r="J534" s="60"/>
      <c r="K534" s="6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.75" customHeight="1">
      <c r="A535" s="10"/>
      <c r="B535" s="58"/>
      <c r="C535" s="41"/>
      <c r="D535" s="59"/>
      <c r="E535" s="59"/>
      <c r="F535" s="10"/>
      <c r="G535" s="10"/>
      <c r="H535" s="60"/>
      <c r="I535" s="10"/>
      <c r="J535" s="60"/>
      <c r="K535" s="6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.75" customHeight="1">
      <c r="A536" s="10"/>
      <c r="B536" s="58"/>
      <c r="C536" s="41"/>
      <c r="D536" s="59"/>
      <c r="E536" s="59"/>
      <c r="F536" s="10"/>
      <c r="G536" s="10"/>
      <c r="H536" s="60"/>
      <c r="I536" s="10"/>
      <c r="J536" s="60"/>
      <c r="K536" s="6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.75" customHeight="1">
      <c r="A537" s="10"/>
      <c r="B537" s="58"/>
      <c r="C537" s="41"/>
      <c r="D537" s="59"/>
      <c r="E537" s="59"/>
      <c r="F537" s="10"/>
      <c r="G537" s="10"/>
      <c r="H537" s="60"/>
      <c r="I537" s="10"/>
      <c r="J537" s="60"/>
      <c r="K537" s="6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.75" customHeight="1">
      <c r="A538" s="10"/>
      <c r="B538" s="58"/>
      <c r="C538" s="41"/>
      <c r="D538" s="59"/>
      <c r="E538" s="59"/>
      <c r="F538" s="10"/>
      <c r="G538" s="10"/>
      <c r="H538" s="60"/>
      <c r="I538" s="10"/>
      <c r="J538" s="60"/>
      <c r="K538" s="6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.75" customHeight="1">
      <c r="A539" s="10"/>
      <c r="B539" s="58"/>
      <c r="C539" s="41"/>
      <c r="D539" s="59"/>
      <c r="E539" s="59"/>
      <c r="F539" s="10"/>
      <c r="G539" s="10"/>
      <c r="H539" s="60"/>
      <c r="I539" s="10"/>
      <c r="J539" s="60"/>
      <c r="K539" s="6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.75" customHeight="1">
      <c r="A540" s="10"/>
      <c r="B540" s="58"/>
      <c r="C540" s="41"/>
      <c r="D540" s="59"/>
      <c r="E540" s="59"/>
      <c r="F540" s="10"/>
      <c r="G540" s="10"/>
      <c r="H540" s="60"/>
      <c r="I540" s="10"/>
      <c r="J540" s="60"/>
      <c r="K540" s="6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.75" customHeight="1">
      <c r="A541" s="10"/>
      <c r="B541" s="58"/>
      <c r="C541" s="41"/>
      <c r="D541" s="59"/>
      <c r="E541" s="59"/>
      <c r="F541" s="10"/>
      <c r="G541" s="10"/>
      <c r="H541" s="60"/>
      <c r="I541" s="10"/>
      <c r="J541" s="60"/>
      <c r="K541" s="6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.75" customHeight="1">
      <c r="A542" s="10"/>
      <c r="B542" s="58"/>
      <c r="C542" s="41"/>
      <c r="D542" s="59"/>
      <c r="E542" s="59"/>
      <c r="F542" s="10"/>
      <c r="G542" s="10"/>
      <c r="H542" s="60"/>
      <c r="I542" s="10"/>
      <c r="J542" s="60"/>
      <c r="K542" s="6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.75" customHeight="1">
      <c r="A543" s="10"/>
      <c r="B543" s="58"/>
      <c r="C543" s="41"/>
      <c r="D543" s="59"/>
      <c r="E543" s="59"/>
      <c r="F543" s="10"/>
      <c r="G543" s="10"/>
      <c r="H543" s="60"/>
      <c r="I543" s="10"/>
      <c r="J543" s="60"/>
      <c r="K543" s="6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.75" customHeight="1">
      <c r="A544" s="10"/>
      <c r="B544" s="58"/>
      <c r="C544" s="41"/>
      <c r="D544" s="59"/>
      <c r="E544" s="59"/>
      <c r="F544" s="10"/>
      <c r="G544" s="10"/>
      <c r="H544" s="60"/>
      <c r="I544" s="10"/>
      <c r="J544" s="60"/>
      <c r="K544" s="6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.75" customHeight="1">
      <c r="A545" s="10"/>
      <c r="B545" s="58"/>
      <c r="C545" s="41"/>
      <c r="D545" s="59"/>
      <c r="E545" s="59"/>
      <c r="F545" s="10"/>
      <c r="G545" s="10"/>
      <c r="H545" s="60"/>
      <c r="I545" s="10"/>
      <c r="J545" s="60"/>
      <c r="K545" s="6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.75" customHeight="1">
      <c r="A546" s="10"/>
      <c r="B546" s="58"/>
      <c r="C546" s="41"/>
      <c r="D546" s="59"/>
      <c r="E546" s="59"/>
      <c r="F546" s="10"/>
      <c r="G546" s="10"/>
      <c r="H546" s="60"/>
      <c r="I546" s="10"/>
      <c r="J546" s="60"/>
      <c r="K546" s="6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.75" customHeight="1">
      <c r="A547" s="10"/>
      <c r="B547" s="58"/>
      <c r="C547" s="41"/>
      <c r="D547" s="59"/>
      <c r="E547" s="59"/>
      <c r="F547" s="10"/>
      <c r="G547" s="10"/>
      <c r="H547" s="60"/>
      <c r="I547" s="10"/>
      <c r="J547" s="60"/>
      <c r="K547" s="6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.75" customHeight="1">
      <c r="A548" s="10"/>
      <c r="B548" s="58"/>
      <c r="C548" s="41"/>
      <c r="D548" s="59"/>
      <c r="E548" s="59"/>
      <c r="F548" s="10"/>
      <c r="G548" s="10"/>
      <c r="H548" s="60"/>
      <c r="I548" s="10"/>
      <c r="J548" s="60"/>
      <c r="K548" s="6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.75" customHeight="1">
      <c r="A549" s="10"/>
      <c r="B549" s="58"/>
      <c r="C549" s="41"/>
      <c r="D549" s="59"/>
      <c r="E549" s="59"/>
      <c r="F549" s="10"/>
      <c r="G549" s="10"/>
      <c r="H549" s="60"/>
      <c r="I549" s="10"/>
      <c r="J549" s="60"/>
      <c r="K549" s="6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.75" customHeight="1">
      <c r="A550" s="10"/>
      <c r="B550" s="58"/>
      <c r="C550" s="41"/>
      <c r="D550" s="59"/>
      <c r="E550" s="59"/>
      <c r="F550" s="10"/>
      <c r="G550" s="10"/>
      <c r="H550" s="60"/>
      <c r="I550" s="10"/>
      <c r="J550" s="60"/>
      <c r="K550" s="6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.75" customHeight="1">
      <c r="A551" s="10"/>
      <c r="B551" s="58"/>
      <c r="C551" s="41"/>
      <c r="D551" s="59"/>
      <c r="E551" s="59"/>
      <c r="F551" s="10"/>
      <c r="G551" s="10"/>
      <c r="H551" s="60"/>
      <c r="I551" s="10"/>
      <c r="J551" s="60"/>
      <c r="K551" s="6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.75" customHeight="1">
      <c r="A552" s="10"/>
      <c r="B552" s="58"/>
      <c r="C552" s="41"/>
      <c r="D552" s="59"/>
      <c r="E552" s="59"/>
      <c r="F552" s="10"/>
      <c r="G552" s="10"/>
      <c r="H552" s="60"/>
      <c r="I552" s="10"/>
      <c r="J552" s="60"/>
      <c r="K552" s="6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.75" customHeight="1">
      <c r="A553" s="10"/>
      <c r="B553" s="58"/>
      <c r="C553" s="41"/>
      <c r="D553" s="59"/>
      <c r="E553" s="59"/>
      <c r="F553" s="10"/>
      <c r="G553" s="10"/>
      <c r="H553" s="60"/>
      <c r="I553" s="10"/>
      <c r="J553" s="60"/>
      <c r="K553" s="6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.75" customHeight="1">
      <c r="A554" s="10"/>
      <c r="B554" s="58"/>
      <c r="C554" s="41"/>
      <c r="D554" s="59"/>
      <c r="E554" s="59"/>
      <c r="F554" s="10"/>
      <c r="G554" s="10"/>
      <c r="H554" s="60"/>
      <c r="I554" s="10"/>
      <c r="J554" s="60"/>
      <c r="K554" s="6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.75" customHeight="1">
      <c r="A555" s="10"/>
      <c r="B555" s="58"/>
      <c r="C555" s="41"/>
      <c r="D555" s="59"/>
      <c r="E555" s="59"/>
      <c r="F555" s="10"/>
      <c r="G555" s="10"/>
      <c r="H555" s="60"/>
      <c r="I555" s="10"/>
      <c r="J555" s="60"/>
      <c r="K555" s="6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.75" customHeight="1">
      <c r="A556" s="10"/>
      <c r="B556" s="58"/>
      <c r="C556" s="41"/>
      <c r="D556" s="59"/>
      <c r="E556" s="59"/>
      <c r="F556" s="10"/>
      <c r="G556" s="10"/>
      <c r="H556" s="60"/>
      <c r="I556" s="10"/>
      <c r="J556" s="60"/>
      <c r="K556" s="6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.75" customHeight="1">
      <c r="A557" s="10"/>
      <c r="B557" s="58"/>
      <c r="C557" s="41"/>
      <c r="D557" s="59"/>
      <c r="E557" s="59"/>
      <c r="F557" s="10"/>
      <c r="G557" s="10"/>
      <c r="H557" s="60"/>
      <c r="I557" s="10"/>
      <c r="J557" s="60"/>
      <c r="K557" s="6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.75" customHeight="1">
      <c r="A558" s="10"/>
      <c r="B558" s="58"/>
      <c r="C558" s="41"/>
      <c r="D558" s="59"/>
      <c r="E558" s="59"/>
      <c r="F558" s="10"/>
      <c r="G558" s="10"/>
      <c r="H558" s="60"/>
      <c r="I558" s="10"/>
      <c r="J558" s="60"/>
      <c r="K558" s="6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.75" customHeight="1">
      <c r="A559" s="10"/>
      <c r="B559" s="58"/>
      <c r="C559" s="41"/>
      <c r="D559" s="59"/>
      <c r="E559" s="59"/>
      <c r="F559" s="10"/>
      <c r="G559" s="10"/>
      <c r="H559" s="60"/>
      <c r="I559" s="10"/>
      <c r="J559" s="60"/>
      <c r="K559" s="6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.75" customHeight="1">
      <c r="A560" s="10"/>
      <c r="B560" s="58"/>
      <c r="C560" s="41"/>
      <c r="D560" s="59"/>
      <c r="E560" s="59"/>
      <c r="F560" s="10"/>
      <c r="G560" s="10"/>
      <c r="H560" s="60"/>
      <c r="I560" s="10"/>
      <c r="J560" s="60"/>
      <c r="K560" s="6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.75" customHeight="1">
      <c r="A561" s="10"/>
      <c r="B561" s="58"/>
      <c r="C561" s="41"/>
      <c r="D561" s="59"/>
      <c r="E561" s="59"/>
      <c r="F561" s="10"/>
      <c r="G561" s="10"/>
      <c r="H561" s="60"/>
      <c r="I561" s="10"/>
      <c r="J561" s="60"/>
      <c r="K561" s="6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.75" customHeight="1">
      <c r="A562" s="10"/>
      <c r="B562" s="58"/>
      <c r="C562" s="41"/>
      <c r="D562" s="59"/>
      <c r="E562" s="59"/>
      <c r="F562" s="10"/>
      <c r="G562" s="10"/>
      <c r="H562" s="60"/>
      <c r="I562" s="10"/>
      <c r="J562" s="60"/>
      <c r="K562" s="6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.75" customHeight="1">
      <c r="A563" s="10"/>
      <c r="B563" s="58"/>
      <c r="C563" s="41"/>
      <c r="D563" s="59"/>
      <c r="E563" s="59"/>
      <c r="F563" s="10"/>
      <c r="G563" s="10"/>
      <c r="H563" s="60"/>
      <c r="I563" s="10"/>
      <c r="J563" s="60"/>
      <c r="K563" s="6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.75" customHeight="1">
      <c r="A564" s="10"/>
      <c r="B564" s="58"/>
      <c r="C564" s="41"/>
      <c r="D564" s="59"/>
      <c r="E564" s="59"/>
      <c r="F564" s="10"/>
      <c r="G564" s="10"/>
      <c r="H564" s="60"/>
      <c r="I564" s="10"/>
      <c r="J564" s="60"/>
      <c r="K564" s="6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.75" customHeight="1">
      <c r="A565" s="10"/>
      <c r="B565" s="58"/>
      <c r="C565" s="41"/>
      <c r="D565" s="59"/>
      <c r="E565" s="59"/>
      <c r="F565" s="10"/>
      <c r="G565" s="10"/>
      <c r="H565" s="60"/>
      <c r="I565" s="10"/>
      <c r="J565" s="60"/>
      <c r="K565" s="6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.75" customHeight="1">
      <c r="A566" s="10"/>
      <c r="B566" s="58"/>
      <c r="C566" s="41"/>
      <c r="D566" s="59"/>
      <c r="E566" s="59"/>
      <c r="F566" s="10"/>
      <c r="G566" s="10"/>
      <c r="H566" s="60"/>
      <c r="I566" s="10"/>
      <c r="J566" s="60"/>
      <c r="K566" s="6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.75" customHeight="1">
      <c r="A567" s="10"/>
      <c r="B567" s="58"/>
      <c r="C567" s="41"/>
      <c r="D567" s="59"/>
      <c r="E567" s="59"/>
      <c r="F567" s="10"/>
      <c r="G567" s="10"/>
      <c r="H567" s="60"/>
      <c r="I567" s="10"/>
      <c r="J567" s="60"/>
      <c r="K567" s="6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.75" customHeight="1">
      <c r="A568" s="10"/>
      <c r="B568" s="58"/>
      <c r="C568" s="41"/>
      <c r="D568" s="59"/>
      <c r="E568" s="59"/>
      <c r="F568" s="10"/>
      <c r="G568" s="10"/>
      <c r="H568" s="60"/>
      <c r="I568" s="10"/>
      <c r="J568" s="60"/>
      <c r="K568" s="6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.75" customHeight="1">
      <c r="A569" s="10"/>
      <c r="B569" s="58"/>
      <c r="C569" s="41"/>
      <c r="D569" s="59"/>
      <c r="E569" s="59"/>
      <c r="F569" s="10"/>
      <c r="G569" s="10"/>
      <c r="H569" s="60"/>
      <c r="I569" s="10"/>
      <c r="J569" s="60"/>
      <c r="K569" s="6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.75" customHeight="1">
      <c r="A570" s="10"/>
      <c r="B570" s="58"/>
      <c r="C570" s="41"/>
      <c r="D570" s="59"/>
      <c r="E570" s="59"/>
      <c r="F570" s="10"/>
      <c r="G570" s="10"/>
      <c r="H570" s="60"/>
      <c r="I570" s="10"/>
      <c r="J570" s="60"/>
      <c r="K570" s="6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.75" customHeight="1">
      <c r="A571" s="10"/>
      <c r="B571" s="58"/>
      <c r="C571" s="41"/>
      <c r="D571" s="59"/>
      <c r="E571" s="59"/>
      <c r="F571" s="10"/>
      <c r="G571" s="10"/>
      <c r="H571" s="60"/>
      <c r="I571" s="10"/>
      <c r="J571" s="60"/>
      <c r="K571" s="6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.75" customHeight="1">
      <c r="A572" s="10"/>
      <c r="B572" s="58"/>
      <c r="C572" s="41"/>
      <c r="D572" s="59"/>
      <c r="E572" s="59"/>
      <c r="F572" s="10"/>
      <c r="G572" s="10"/>
      <c r="H572" s="60"/>
      <c r="I572" s="10"/>
      <c r="J572" s="60"/>
      <c r="K572" s="6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.75" customHeight="1">
      <c r="A573" s="10"/>
      <c r="B573" s="58"/>
      <c r="C573" s="41"/>
      <c r="D573" s="59"/>
      <c r="E573" s="59"/>
      <c r="F573" s="10"/>
      <c r="G573" s="10"/>
      <c r="H573" s="60"/>
      <c r="I573" s="10"/>
      <c r="J573" s="60"/>
      <c r="K573" s="6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.75" customHeight="1">
      <c r="A574" s="10"/>
      <c r="B574" s="58"/>
      <c r="C574" s="41"/>
      <c r="D574" s="59"/>
      <c r="E574" s="59"/>
      <c r="F574" s="10"/>
      <c r="G574" s="10"/>
      <c r="H574" s="60"/>
      <c r="I574" s="10"/>
      <c r="J574" s="60"/>
      <c r="K574" s="6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.75" customHeight="1">
      <c r="A575" s="10"/>
      <c r="B575" s="58"/>
      <c r="C575" s="41"/>
      <c r="D575" s="59"/>
      <c r="E575" s="59"/>
      <c r="F575" s="10"/>
      <c r="G575" s="10"/>
      <c r="H575" s="60"/>
      <c r="I575" s="10"/>
      <c r="J575" s="60"/>
      <c r="K575" s="6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.75" customHeight="1">
      <c r="A576" s="10"/>
      <c r="B576" s="58"/>
      <c r="C576" s="41"/>
      <c r="D576" s="59"/>
      <c r="E576" s="59"/>
      <c r="F576" s="10"/>
      <c r="G576" s="10"/>
      <c r="H576" s="60"/>
      <c r="I576" s="10"/>
      <c r="J576" s="60"/>
      <c r="K576" s="6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.75" customHeight="1">
      <c r="A577" s="10"/>
      <c r="B577" s="58"/>
      <c r="C577" s="41"/>
      <c r="D577" s="59"/>
      <c r="E577" s="59"/>
      <c r="F577" s="10"/>
      <c r="G577" s="10"/>
      <c r="H577" s="60"/>
      <c r="I577" s="10"/>
      <c r="J577" s="60"/>
      <c r="K577" s="6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.75" customHeight="1">
      <c r="A578" s="10"/>
      <c r="B578" s="58"/>
      <c r="C578" s="41"/>
      <c r="D578" s="59"/>
      <c r="E578" s="59"/>
      <c r="F578" s="10"/>
      <c r="G578" s="10"/>
      <c r="H578" s="60"/>
      <c r="I578" s="10"/>
      <c r="J578" s="60"/>
      <c r="K578" s="6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.75" customHeight="1">
      <c r="A579" s="10"/>
      <c r="B579" s="58"/>
      <c r="C579" s="41"/>
      <c r="D579" s="59"/>
      <c r="E579" s="59"/>
      <c r="F579" s="10"/>
      <c r="G579" s="10"/>
      <c r="H579" s="60"/>
      <c r="I579" s="10"/>
      <c r="J579" s="60"/>
      <c r="K579" s="6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.75" customHeight="1">
      <c r="A580" s="10"/>
      <c r="B580" s="58"/>
      <c r="C580" s="41"/>
      <c r="D580" s="59"/>
      <c r="E580" s="59"/>
      <c r="F580" s="10"/>
      <c r="G580" s="10"/>
      <c r="H580" s="60"/>
      <c r="I580" s="10"/>
      <c r="J580" s="60"/>
      <c r="K580" s="6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.75" customHeight="1">
      <c r="A581" s="10"/>
      <c r="B581" s="58"/>
      <c r="C581" s="41"/>
      <c r="D581" s="59"/>
      <c r="E581" s="59"/>
      <c r="F581" s="10"/>
      <c r="G581" s="10"/>
      <c r="H581" s="60"/>
      <c r="I581" s="10"/>
      <c r="J581" s="60"/>
      <c r="K581" s="6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.75" customHeight="1">
      <c r="A582" s="10"/>
      <c r="B582" s="58"/>
      <c r="C582" s="41"/>
      <c r="D582" s="59"/>
      <c r="E582" s="59"/>
      <c r="F582" s="10"/>
      <c r="G582" s="10"/>
      <c r="H582" s="60"/>
      <c r="I582" s="10"/>
      <c r="J582" s="60"/>
      <c r="K582" s="6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.75" customHeight="1">
      <c r="A583" s="10"/>
      <c r="B583" s="58"/>
      <c r="C583" s="41"/>
      <c r="D583" s="59"/>
      <c r="E583" s="59"/>
      <c r="F583" s="10"/>
      <c r="G583" s="10"/>
      <c r="H583" s="60"/>
      <c r="I583" s="10"/>
      <c r="J583" s="60"/>
      <c r="K583" s="6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.75" customHeight="1">
      <c r="A584" s="10"/>
      <c r="B584" s="58"/>
      <c r="C584" s="41"/>
      <c r="D584" s="59"/>
      <c r="E584" s="59"/>
      <c r="F584" s="10"/>
      <c r="G584" s="10"/>
      <c r="H584" s="60"/>
      <c r="I584" s="10"/>
      <c r="J584" s="60"/>
      <c r="K584" s="6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.75" customHeight="1">
      <c r="A585" s="10"/>
      <c r="B585" s="58"/>
      <c r="C585" s="41"/>
      <c r="D585" s="59"/>
      <c r="E585" s="59"/>
      <c r="F585" s="10"/>
      <c r="G585" s="10"/>
      <c r="H585" s="60"/>
      <c r="I585" s="10"/>
      <c r="J585" s="60"/>
      <c r="K585" s="6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.75" customHeight="1">
      <c r="A586" s="10"/>
      <c r="B586" s="58"/>
      <c r="C586" s="41"/>
      <c r="D586" s="59"/>
      <c r="E586" s="59"/>
      <c r="F586" s="10"/>
      <c r="G586" s="10"/>
      <c r="H586" s="60"/>
      <c r="I586" s="10"/>
      <c r="J586" s="60"/>
      <c r="K586" s="6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.75" customHeight="1">
      <c r="A587" s="10"/>
      <c r="B587" s="58"/>
      <c r="C587" s="41"/>
      <c r="D587" s="59"/>
      <c r="E587" s="59"/>
      <c r="F587" s="10"/>
      <c r="G587" s="10"/>
      <c r="H587" s="60"/>
      <c r="I587" s="10"/>
      <c r="J587" s="60"/>
      <c r="K587" s="6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.75" customHeight="1">
      <c r="A588" s="10"/>
      <c r="B588" s="58"/>
      <c r="C588" s="41"/>
      <c r="D588" s="59"/>
      <c r="E588" s="59"/>
      <c r="F588" s="10"/>
      <c r="G588" s="10"/>
      <c r="H588" s="60"/>
      <c r="I588" s="10"/>
      <c r="J588" s="60"/>
      <c r="K588" s="6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.75" customHeight="1">
      <c r="A589" s="10"/>
      <c r="B589" s="58"/>
      <c r="C589" s="41"/>
      <c r="D589" s="59"/>
      <c r="E589" s="59"/>
      <c r="F589" s="10"/>
      <c r="G589" s="10"/>
      <c r="H589" s="60"/>
      <c r="I589" s="10"/>
      <c r="J589" s="60"/>
      <c r="K589" s="6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.75" customHeight="1">
      <c r="A590" s="10"/>
      <c r="B590" s="58"/>
      <c r="C590" s="41"/>
      <c r="D590" s="59"/>
      <c r="E590" s="59"/>
      <c r="F590" s="10"/>
      <c r="G590" s="10"/>
      <c r="H590" s="60"/>
      <c r="I590" s="10"/>
      <c r="J590" s="60"/>
      <c r="K590" s="6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.75" customHeight="1">
      <c r="A591" s="10"/>
      <c r="B591" s="58"/>
      <c r="C591" s="41"/>
      <c r="D591" s="59"/>
      <c r="E591" s="59"/>
      <c r="F591" s="10"/>
      <c r="G591" s="10"/>
      <c r="H591" s="60"/>
      <c r="I591" s="10"/>
      <c r="J591" s="60"/>
      <c r="K591" s="6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.75" customHeight="1">
      <c r="A592" s="10"/>
      <c r="B592" s="58"/>
      <c r="C592" s="41"/>
      <c r="D592" s="59"/>
      <c r="E592" s="59"/>
      <c r="F592" s="10"/>
      <c r="G592" s="10"/>
      <c r="H592" s="60"/>
      <c r="I592" s="10"/>
      <c r="J592" s="60"/>
      <c r="K592" s="6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.75" customHeight="1">
      <c r="A593" s="10"/>
      <c r="B593" s="58"/>
      <c r="C593" s="41"/>
      <c r="D593" s="59"/>
      <c r="E593" s="59"/>
      <c r="F593" s="10"/>
      <c r="G593" s="10"/>
      <c r="H593" s="60"/>
      <c r="I593" s="10"/>
      <c r="J593" s="60"/>
      <c r="K593" s="6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.75" customHeight="1">
      <c r="A594" s="10"/>
      <c r="B594" s="58"/>
      <c r="C594" s="41"/>
      <c r="D594" s="59"/>
      <c r="E594" s="59"/>
      <c r="F594" s="10"/>
      <c r="G594" s="10"/>
      <c r="H594" s="60"/>
      <c r="I594" s="10"/>
      <c r="J594" s="60"/>
      <c r="K594" s="6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.75" customHeight="1">
      <c r="A595" s="10"/>
      <c r="B595" s="58"/>
      <c r="C595" s="41"/>
      <c r="D595" s="59"/>
      <c r="E595" s="59"/>
      <c r="F595" s="10"/>
      <c r="G595" s="10"/>
      <c r="H595" s="60"/>
      <c r="I595" s="10"/>
      <c r="J595" s="60"/>
      <c r="K595" s="6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.75" customHeight="1">
      <c r="A596" s="10"/>
      <c r="B596" s="58"/>
      <c r="C596" s="41"/>
      <c r="D596" s="59"/>
      <c r="E596" s="59"/>
      <c r="F596" s="10"/>
      <c r="G596" s="10"/>
      <c r="H596" s="60"/>
      <c r="I596" s="10"/>
      <c r="J596" s="60"/>
      <c r="K596" s="6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.75" customHeight="1">
      <c r="A597" s="10"/>
      <c r="B597" s="58"/>
      <c r="C597" s="41"/>
      <c r="D597" s="59"/>
      <c r="E597" s="59"/>
      <c r="F597" s="10"/>
      <c r="G597" s="10"/>
      <c r="H597" s="60"/>
      <c r="I597" s="10"/>
      <c r="J597" s="60"/>
      <c r="K597" s="6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.75" customHeight="1">
      <c r="A598" s="10"/>
      <c r="B598" s="58"/>
      <c r="C598" s="41"/>
      <c r="D598" s="59"/>
      <c r="E598" s="59"/>
      <c r="F598" s="10"/>
      <c r="G598" s="10"/>
      <c r="H598" s="60"/>
      <c r="I598" s="10"/>
      <c r="J598" s="60"/>
      <c r="K598" s="6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.75" customHeight="1">
      <c r="A599" s="10"/>
      <c r="B599" s="58"/>
      <c r="C599" s="41"/>
      <c r="D599" s="59"/>
      <c r="E599" s="59"/>
      <c r="F599" s="10"/>
      <c r="G599" s="10"/>
      <c r="H599" s="60"/>
      <c r="I599" s="10"/>
      <c r="J599" s="60"/>
      <c r="K599" s="6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.75" customHeight="1">
      <c r="A600" s="10"/>
      <c r="B600" s="58"/>
      <c r="C600" s="41"/>
      <c r="D600" s="59"/>
      <c r="E600" s="59"/>
      <c r="F600" s="10"/>
      <c r="G600" s="10"/>
      <c r="H600" s="60"/>
      <c r="I600" s="10"/>
      <c r="J600" s="60"/>
      <c r="K600" s="6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.75" customHeight="1">
      <c r="A601" s="10"/>
      <c r="B601" s="58"/>
      <c r="C601" s="41"/>
      <c r="D601" s="59"/>
      <c r="E601" s="59"/>
      <c r="F601" s="10"/>
      <c r="G601" s="10"/>
      <c r="H601" s="60"/>
      <c r="I601" s="10"/>
      <c r="J601" s="60"/>
      <c r="K601" s="6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.75" customHeight="1">
      <c r="A602" s="10"/>
      <c r="B602" s="58"/>
      <c r="C602" s="41"/>
      <c r="D602" s="59"/>
      <c r="E602" s="59"/>
      <c r="F602" s="10"/>
      <c r="G602" s="10"/>
      <c r="H602" s="60"/>
      <c r="I602" s="10"/>
      <c r="J602" s="60"/>
      <c r="K602" s="6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.75" customHeight="1">
      <c r="A603" s="10"/>
      <c r="B603" s="58"/>
      <c r="C603" s="41"/>
      <c r="D603" s="59"/>
      <c r="E603" s="59"/>
      <c r="F603" s="10"/>
      <c r="G603" s="10"/>
      <c r="H603" s="60"/>
      <c r="I603" s="10"/>
      <c r="J603" s="60"/>
      <c r="K603" s="6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.75" customHeight="1">
      <c r="A604" s="10"/>
      <c r="B604" s="58"/>
      <c r="C604" s="41"/>
      <c r="D604" s="59"/>
      <c r="E604" s="59"/>
      <c r="F604" s="10"/>
      <c r="G604" s="10"/>
      <c r="H604" s="60"/>
      <c r="I604" s="10"/>
      <c r="J604" s="60"/>
      <c r="K604" s="6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.75" customHeight="1">
      <c r="A605" s="10"/>
      <c r="B605" s="58"/>
      <c r="C605" s="41"/>
      <c r="D605" s="59"/>
      <c r="E605" s="59"/>
      <c r="F605" s="10"/>
      <c r="G605" s="10"/>
      <c r="H605" s="60"/>
      <c r="I605" s="10"/>
      <c r="J605" s="60"/>
      <c r="K605" s="6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.75" customHeight="1">
      <c r="A606" s="10"/>
      <c r="B606" s="58"/>
      <c r="C606" s="41"/>
      <c r="D606" s="59"/>
      <c r="E606" s="59"/>
      <c r="F606" s="10"/>
      <c r="G606" s="10"/>
      <c r="H606" s="60"/>
      <c r="I606" s="10"/>
      <c r="J606" s="60"/>
      <c r="K606" s="6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.75" customHeight="1">
      <c r="A607" s="10"/>
      <c r="B607" s="58"/>
      <c r="C607" s="41"/>
      <c r="D607" s="59"/>
      <c r="E607" s="59"/>
      <c r="F607" s="10"/>
      <c r="G607" s="10"/>
      <c r="H607" s="60"/>
      <c r="I607" s="10"/>
      <c r="J607" s="60"/>
      <c r="K607" s="6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.75" customHeight="1">
      <c r="A608" s="10"/>
      <c r="B608" s="58"/>
      <c r="C608" s="41"/>
      <c r="D608" s="59"/>
      <c r="E608" s="59"/>
      <c r="F608" s="10"/>
      <c r="G608" s="10"/>
      <c r="H608" s="60"/>
      <c r="I608" s="10"/>
      <c r="J608" s="60"/>
      <c r="K608" s="6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.75" customHeight="1">
      <c r="A609" s="10"/>
      <c r="B609" s="58"/>
      <c r="C609" s="41"/>
      <c r="D609" s="59"/>
      <c r="E609" s="59"/>
      <c r="F609" s="10"/>
      <c r="G609" s="10"/>
      <c r="H609" s="60"/>
      <c r="I609" s="10"/>
      <c r="J609" s="60"/>
      <c r="K609" s="6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.75" customHeight="1">
      <c r="A610" s="10"/>
      <c r="B610" s="58"/>
      <c r="C610" s="41"/>
      <c r="D610" s="59"/>
      <c r="E610" s="59"/>
      <c r="F610" s="10"/>
      <c r="G610" s="10"/>
      <c r="H610" s="60"/>
      <c r="I610" s="10"/>
      <c r="J610" s="60"/>
      <c r="K610" s="6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.75" customHeight="1">
      <c r="A611" s="10"/>
      <c r="B611" s="58"/>
      <c r="C611" s="41"/>
      <c r="D611" s="59"/>
      <c r="E611" s="59"/>
      <c r="F611" s="10"/>
      <c r="G611" s="10"/>
      <c r="H611" s="60"/>
      <c r="I611" s="10"/>
      <c r="J611" s="60"/>
      <c r="K611" s="6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.75" customHeight="1">
      <c r="A612" s="10"/>
      <c r="B612" s="58"/>
      <c r="C612" s="41"/>
      <c r="D612" s="59"/>
      <c r="E612" s="59"/>
      <c r="F612" s="10"/>
      <c r="G612" s="10"/>
      <c r="H612" s="60"/>
      <c r="I612" s="10"/>
      <c r="J612" s="60"/>
      <c r="K612" s="6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.75" customHeight="1">
      <c r="A613" s="10"/>
      <c r="B613" s="58"/>
      <c r="C613" s="41"/>
      <c r="D613" s="59"/>
      <c r="E613" s="59"/>
      <c r="F613" s="10"/>
      <c r="G613" s="10"/>
      <c r="H613" s="60"/>
      <c r="I613" s="10"/>
      <c r="J613" s="60"/>
      <c r="K613" s="6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.75" customHeight="1">
      <c r="A614" s="10"/>
      <c r="B614" s="58"/>
      <c r="C614" s="41"/>
      <c r="D614" s="59"/>
      <c r="E614" s="59"/>
      <c r="F614" s="10"/>
      <c r="G614" s="10"/>
      <c r="H614" s="60"/>
      <c r="I614" s="10"/>
      <c r="J614" s="60"/>
      <c r="K614" s="6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.75" customHeight="1">
      <c r="A615" s="10"/>
      <c r="B615" s="58"/>
      <c r="C615" s="41"/>
      <c r="D615" s="59"/>
      <c r="E615" s="59"/>
      <c r="F615" s="10"/>
      <c r="G615" s="10"/>
      <c r="H615" s="60"/>
      <c r="I615" s="10"/>
      <c r="J615" s="60"/>
      <c r="K615" s="6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.75" customHeight="1">
      <c r="A616" s="10"/>
      <c r="B616" s="58"/>
      <c r="C616" s="41"/>
      <c r="D616" s="59"/>
      <c r="E616" s="59"/>
      <c r="F616" s="10"/>
      <c r="G616" s="10"/>
      <c r="H616" s="60"/>
      <c r="I616" s="10"/>
      <c r="J616" s="60"/>
      <c r="K616" s="6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.75" customHeight="1">
      <c r="A617" s="10"/>
      <c r="B617" s="58"/>
      <c r="C617" s="41"/>
      <c r="D617" s="59"/>
      <c r="E617" s="59"/>
      <c r="F617" s="10"/>
      <c r="G617" s="10"/>
      <c r="H617" s="60"/>
      <c r="I617" s="10"/>
      <c r="J617" s="60"/>
      <c r="K617" s="6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.75" customHeight="1">
      <c r="A618" s="10"/>
      <c r="B618" s="58"/>
      <c r="C618" s="41"/>
      <c r="D618" s="59"/>
      <c r="E618" s="59"/>
      <c r="F618" s="10"/>
      <c r="G618" s="10"/>
      <c r="H618" s="60"/>
      <c r="I618" s="10"/>
      <c r="J618" s="60"/>
      <c r="K618" s="6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.75" customHeight="1">
      <c r="A619" s="10"/>
      <c r="B619" s="58"/>
      <c r="C619" s="41"/>
      <c r="D619" s="59"/>
      <c r="E619" s="59"/>
      <c r="F619" s="10"/>
      <c r="G619" s="10"/>
      <c r="H619" s="60"/>
      <c r="I619" s="10"/>
      <c r="J619" s="60"/>
      <c r="K619" s="6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.75" customHeight="1">
      <c r="A620" s="10"/>
      <c r="B620" s="58"/>
      <c r="C620" s="41"/>
      <c r="D620" s="59"/>
      <c r="E620" s="59"/>
      <c r="F620" s="10"/>
      <c r="G620" s="10"/>
      <c r="H620" s="60"/>
      <c r="I620" s="10"/>
      <c r="J620" s="60"/>
      <c r="K620" s="6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.75" customHeight="1">
      <c r="A621" s="10"/>
      <c r="B621" s="58"/>
      <c r="C621" s="41"/>
      <c r="D621" s="59"/>
      <c r="E621" s="59"/>
      <c r="F621" s="10"/>
      <c r="G621" s="10"/>
      <c r="H621" s="60"/>
      <c r="I621" s="10"/>
      <c r="J621" s="60"/>
      <c r="K621" s="6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.75" customHeight="1">
      <c r="A622" s="10"/>
      <c r="B622" s="58"/>
      <c r="C622" s="41"/>
      <c r="D622" s="59"/>
      <c r="E622" s="59"/>
      <c r="F622" s="10"/>
      <c r="G622" s="10"/>
      <c r="H622" s="60"/>
      <c r="I622" s="10"/>
      <c r="J622" s="60"/>
      <c r="K622" s="6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.75" customHeight="1">
      <c r="A623" s="10"/>
      <c r="B623" s="58"/>
      <c r="C623" s="41"/>
      <c r="D623" s="59"/>
      <c r="E623" s="59"/>
      <c r="F623" s="10"/>
      <c r="G623" s="10"/>
      <c r="H623" s="60"/>
      <c r="I623" s="10"/>
      <c r="J623" s="60"/>
      <c r="K623" s="6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.75" customHeight="1">
      <c r="A624" s="10"/>
      <c r="B624" s="58"/>
      <c r="C624" s="41"/>
      <c r="D624" s="59"/>
      <c r="E624" s="59"/>
      <c r="F624" s="10"/>
      <c r="G624" s="10"/>
      <c r="H624" s="60"/>
      <c r="I624" s="10"/>
      <c r="J624" s="60"/>
      <c r="K624" s="6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.75" customHeight="1">
      <c r="A625" s="10"/>
      <c r="B625" s="58"/>
      <c r="C625" s="41"/>
      <c r="D625" s="59"/>
      <c r="E625" s="59"/>
      <c r="F625" s="10"/>
      <c r="G625" s="10"/>
      <c r="H625" s="60"/>
      <c r="I625" s="10"/>
      <c r="J625" s="60"/>
      <c r="K625" s="6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.75" customHeight="1">
      <c r="A626" s="10"/>
      <c r="B626" s="58"/>
      <c r="C626" s="41"/>
      <c r="D626" s="59"/>
      <c r="E626" s="59"/>
      <c r="F626" s="10"/>
      <c r="G626" s="10"/>
      <c r="H626" s="60"/>
      <c r="I626" s="10"/>
      <c r="J626" s="60"/>
      <c r="K626" s="6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.75" customHeight="1">
      <c r="A627" s="10"/>
      <c r="B627" s="58"/>
      <c r="C627" s="41"/>
      <c r="D627" s="59"/>
      <c r="E627" s="59"/>
      <c r="F627" s="10"/>
      <c r="G627" s="10"/>
      <c r="H627" s="60"/>
      <c r="I627" s="10"/>
      <c r="J627" s="60"/>
      <c r="K627" s="6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.75" customHeight="1">
      <c r="A628" s="10"/>
      <c r="B628" s="58"/>
      <c r="C628" s="41"/>
      <c r="D628" s="59"/>
      <c r="E628" s="59"/>
      <c r="F628" s="10"/>
      <c r="G628" s="10"/>
      <c r="H628" s="60"/>
      <c r="I628" s="10"/>
      <c r="J628" s="60"/>
      <c r="K628" s="6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.75" customHeight="1">
      <c r="A629" s="10"/>
      <c r="B629" s="58"/>
      <c r="C629" s="41"/>
      <c r="D629" s="59"/>
      <c r="E629" s="59"/>
      <c r="F629" s="10"/>
      <c r="G629" s="10"/>
      <c r="H629" s="60"/>
      <c r="I629" s="10"/>
      <c r="J629" s="60"/>
      <c r="K629" s="6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.75" customHeight="1">
      <c r="A630" s="10"/>
      <c r="B630" s="58"/>
      <c r="C630" s="41"/>
      <c r="D630" s="59"/>
      <c r="E630" s="59"/>
      <c r="F630" s="10"/>
      <c r="G630" s="10"/>
      <c r="H630" s="60"/>
      <c r="I630" s="10"/>
      <c r="J630" s="60"/>
      <c r="K630" s="6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.75" customHeight="1">
      <c r="A631" s="10"/>
      <c r="B631" s="58"/>
      <c r="C631" s="41"/>
      <c r="D631" s="59"/>
      <c r="E631" s="59"/>
      <c r="F631" s="10"/>
      <c r="G631" s="10"/>
      <c r="H631" s="60"/>
      <c r="I631" s="10"/>
      <c r="J631" s="60"/>
      <c r="K631" s="6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.75" customHeight="1">
      <c r="A632" s="10"/>
      <c r="B632" s="58"/>
      <c r="C632" s="41"/>
      <c r="D632" s="59"/>
      <c r="E632" s="59"/>
      <c r="F632" s="10"/>
      <c r="G632" s="10"/>
      <c r="H632" s="60"/>
      <c r="I632" s="10"/>
      <c r="J632" s="60"/>
      <c r="K632" s="6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.75" customHeight="1">
      <c r="A633" s="10"/>
      <c r="B633" s="58"/>
      <c r="C633" s="41"/>
      <c r="D633" s="59"/>
      <c r="E633" s="59"/>
      <c r="F633" s="10"/>
      <c r="G633" s="10"/>
      <c r="H633" s="60"/>
      <c r="I633" s="10"/>
      <c r="J633" s="60"/>
      <c r="K633" s="6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.75" customHeight="1">
      <c r="A634" s="10"/>
      <c r="B634" s="58"/>
      <c r="C634" s="41"/>
      <c r="D634" s="59"/>
      <c r="E634" s="59"/>
      <c r="F634" s="10"/>
      <c r="G634" s="10"/>
      <c r="H634" s="60"/>
      <c r="I634" s="10"/>
      <c r="J634" s="60"/>
      <c r="K634" s="6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.75" customHeight="1">
      <c r="A635" s="10"/>
      <c r="B635" s="58"/>
      <c r="C635" s="41"/>
      <c r="D635" s="59"/>
      <c r="E635" s="59"/>
      <c r="F635" s="10"/>
      <c r="G635" s="10"/>
      <c r="H635" s="60"/>
      <c r="I635" s="10"/>
      <c r="J635" s="60"/>
      <c r="K635" s="6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.75" customHeight="1">
      <c r="A636" s="10"/>
      <c r="B636" s="58"/>
      <c r="C636" s="41"/>
      <c r="D636" s="59"/>
      <c r="E636" s="59"/>
      <c r="F636" s="10"/>
      <c r="G636" s="10"/>
      <c r="H636" s="60"/>
      <c r="I636" s="10"/>
      <c r="J636" s="60"/>
      <c r="K636" s="6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.75" customHeight="1">
      <c r="A637" s="10"/>
      <c r="B637" s="58"/>
      <c r="C637" s="41"/>
      <c r="D637" s="59"/>
      <c r="E637" s="59"/>
      <c r="F637" s="10"/>
      <c r="G637" s="10"/>
      <c r="H637" s="60"/>
      <c r="I637" s="10"/>
      <c r="J637" s="60"/>
      <c r="K637" s="6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.75" customHeight="1">
      <c r="A638" s="10"/>
      <c r="B638" s="58"/>
      <c r="C638" s="41"/>
      <c r="D638" s="59"/>
      <c r="E638" s="59"/>
      <c r="F638" s="10"/>
      <c r="G638" s="10"/>
      <c r="H638" s="60"/>
      <c r="I638" s="10"/>
      <c r="J638" s="60"/>
      <c r="K638" s="6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.75" customHeight="1">
      <c r="A639" s="10"/>
      <c r="B639" s="58"/>
      <c r="C639" s="41"/>
      <c r="D639" s="59"/>
      <c r="E639" s="59"/>
      <c r="F639" s="10"/>
      <c r="G639" s="10"/>
      <c r="H639" s="60"/>
      <c r="I639" s="10"/>
      <c r="J639" s="60"/>
      <c r="K639" s="6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.75" customHeight="1">
      <c r="A640" s="10"/>
      <c r="B640" s="58"/>
      <c r="C640" s="41"/>
      <c r="D640" s="59"/>
      <c r="E640" s="59"/>
      <c r="F640" s="10"/>
      <c r="G640" s="10"/>
      <c r="H640" s="60"/>
      <c r="I640" s="10"/>
      <c r="J640" s="60"/>
      <c r="K640" s="6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.75" customHeight="1">
      <c r="A641" s="10"/>
      <c r="B641" s="58"/>
      <c r="C641" s="41"/>
      <c r="D641" s="59"/>
      <c r="E641" s="59"/>
      <c r="F641" s="10"/>
      <c r="G641" s="10"/>
      <c r="H641" s="60"/>
      <c r="I641" s="10"/>
      <c r="J641" s="60"/>
      <c r="K641" s="6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.75" customHeight="1">
      <c r="A642" s="10"/>
      <c r="B642" s="58"/>
      <c r="C642" s="41"/>
      <c r="D642" s="59"/>
      <c r="E642" s="59"/>
      <c r="F642" s="10"/>
      <c r="G642" s="10"/>
      <c r="H642" s="60"/>
      <c r="I642" s="10"/>
      <c r="J642" s="60"/>
      <c r="K642" s="6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.75" customHeight="1">
      <c r="A643" s="10"/>
      <c r="B643" s="58"/>
      <c r="C643" s="41"/>
      <c r="D643" s="59"/>
      <c r="E643" s="59"/>
      <c r="F643" s="10"/>
      <c r="G643" s="10"/>
      <c r="H643" s="60"/>
      <c r="I643" s="10"/>
      <c r="J643" s="60"/>
      <c r="K643" s="6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.75" customHeight="1">
      <c r="A644" s="10"/>
      <c r="B644" s="58"/>
      <c r="C644" s="41"/>
      <c r="D644" s="59"/>
      <c r="E644" s="59"/>
      <c r="F644" s="10"/>
      <c r="G644" s="10"/>
      <c r="H644" s="60"/>
      <c r="I644" s="10"/>
      <c r="J644" s="60"/>
      <c r="K644" s="6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.75" customHeight="1">
      <c r="A645" s="10"/>
      <c r="B645" s="58"/>
      <c r="C645" s="41"/>
      <c r="D645" s="59"/>
      <c r="E645" s="59"/>
      <c r="F645" s="10"/>
      <c r="G645" s="10"/>
      <c r="H645" s="60"/>
      <c r="I645" s="10"/>
      <c r="J645" s="60"/>
      <c r="K645" s="6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.75" customHeight="1">
      <c r="A646" s="10"/>
      <c r="B646" s="58"/>
      <c r="C646" s="41"/>
      <c r="D646" s="59"/>
      <c r="E646" s="59"/>
      <c r="F646" s="10"/>
      <c r="G646" s="10"/>
      <c r="H646" s="60"/>
      <c r="I646" s="10"/>
      <c r="J646" s="60"/>
      <c r="K646" s="6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.75" customHeight="1">
      <c r="A647" s="10"/>
      <c r="B647" s="58"/>
      <c r="C647" s="41"/>
      <c r="D647" s="59"/>
      <c r="E647" s="59"/>
      <c r="F647" s="10"/>
      <c r="G647" s="10"/>
      <c r="H647" s="60"/>
      <c r="I647" s="10"/>
      <c r="J647" s="60"/>
      <c r="K647" s="6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.75" customHeight="1">
      <c r="A648" s="10"/>
      <c r="B648" s="58"/>
      <c r="C648" s="41"/>
      <c r="D648" s="59"/>
      <c r="E648" s="59"/>
      <c r="F648" s="10"/>
      <c r="G648" s="10"/>
      <c r="H648" s="60"/>
      <c r="I648" s="10"/>
      <c r="J648" s="60"/>
      <c r="K648" s="6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.75" customHeight="1">
      <c r="A649" s="10"/>
      <c r="B649" s="58"/>
      <c r="C649" s="41"/>
      <c r="D649" s="59"/>
      <c r="E649" s="59"/>
      <c r="F649" s="10"/>
      <c r="G649" s="10"/>
      <c r="H649" s="60"/>
      <c r="I649" s="10"/>
      <c r="J649" s="60"/>
      <c r="K649" s="6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.75" customHeight="1">
      <c r="A650" s="10"/>
      <c r="B650" s="58"/>
      <c r="C650" s="41"/>
      <c r="D650" s="59"/>
      <c r="E650" s="59"/>
      <c r="F650" s="10"/>
      <c r="G650" s="10"/>
      <c r="H650" s="60"/>
      <c r="I650" s="10"/>
      <c r="J650" s="60"/>
      <c r="K650" s="6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.75" customHeight="1">
      <c r="A651" s="10"/>
      <c r="B651" s="58"/>
      <c r="C651" s="41"/>
      <c r="D651" s="59"/>
      <c r="E651" s="59"/>
      <c r="F651" s="10"/>
      <c r="G651" s="10"/>
      <c r="H651" s="60"/>
      <c r="I651" s="10"/>
      <c r="J651" s="60"/>
      <c r="K651" s="6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.75" customHeight="1">
      <c r="A652" s="10"/>
      <c r="B652" s="58"/>
      <c r="C652" s="41"/>
      <c r="D652" s="59"/>
      <c r="E652" s="59"/>
      <c r="F652" s="10"/>
      <c r="G652" s="10"/>
      <c r="H652" s="60"/>
      <c r="I652" s="10"/>
      <c r="J652" s="60"/>
      <c r="K652" s="6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.75" customHeight="1">
      <c r="A653" s="10"/>
      <c r="B653" s="58"/>
      <c r="C653" s="41"/>
      <c r="D653" s="59"/>
      <c r="E653" s="59"/>
      <c r="F653" s="10"/>
      <c r="G653" s="10"/>
      <c r="H653" s="60"/>
      <c r="I653" s="10"/>
      <c r="J653" s="60"/>
      <c r="K653" s="6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.75" customHeight="1">
      <c r="A654" s="10"/>
      <c r="B654" s="58"/>
      <c r="C654" s="41"/>
      <c r="D654" s="59"/>
      <c r="E654" s="59"/>
      <c r="F654" s="10"/>
      <c r="G654" s="10"/>
      <c r="H654" s="60"/>
      <c r="I654" s="10"/>
      <c r="J654" s="60"/>
      <c r="K654" s="6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.75" customHeight="1">
      <c r="A655" s="10"/>
      <c r="B655" s="58"/>
      <c r="C655" s="41"/>
      <c r="D655" s="59"/>
      <c r="E655" s="59"/>
      <c r="F655" s="10"/>
      <c r="G655" s="10"/>
      <c r="H655" s="60"/>
      <c r="I655" s="10"/>
      <c r="J655" s="60"/>
      <c r="K655" s="6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.75" customHeight="1">
      <c r="A656" s="10"/>
      <c r="B656" s="58"/>
      <c r="C656" s="41"/>
      <c r="D656" s="59"/>
      <c r="E656" s="59"/>
      <c r="F656" s="10"/>
      <c r="G656" s="10"/>
      <c r="H656" s="60"/>
      <c r="I656" s="10"/>
      <c r="J656" s="60"/>
      <c r="K656" s="6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.75" customHeight="1">
      <c r="A657" s="10"/>
      <c r="B657" s="58"/>
      <c r="C657" s="41"/>
      <c r="D657" s="59"/>
      <c r="E657" s="59"/>
      <c r="F657" s="10"/>
      <c r="G657" s="10"/>
      <c r="H657" s="60"/>
      <c r="I657" s="10"/>
      <c r="J657" s="60"/>
      <c r="K657" s="6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.75" customHeight="1">
      <c r="A658" s="10"/>
      <c r="B658" s="58"/>
      <c r="C658" s="41"/>
      <c r="D658" s="59"/>
      <c r="E658" s="59"/>
      <c r="F658" s="10"/>
      <c r="G658" s="10"/>
      <c r="H658" s="60"/>
      <c r="I658" s="10"/>
      <c r="J658" s="60"/>
      <c r="K658" s="6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.75" customHeight="1">
      <c r="A659" s="10"/>
      <c r="B659" s="58"/>
      <c r="C659" s="41"/>
      <c r="D659" s="59"/>
      <c r="E659" s="59"/>
      <c r="F659" s="10"/>
      <c r="G659" s="10"/>
      <c r="H659" s="60"/>
      <c r="I659" s="10"/>
      <c r="J659" s="60"/>
      <c r="K659" s="6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.75" customHeight="1">
      <c r="A660" s="10"/>
      <c r="B660" s="58"/>
      <c r="C660" s="41"/>
      <c r="D660" s="59"/>
      <c r="E660" s="59"/>
      <c r="F660" s="10"/>
      <c r="G660" s="10"/>
      <c r="H660" s="60"/>
      <c r="I660" s="10"/>
      <c r="J660" s="60"/>
      <c r="K660" s="6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.75" customHeight="1">
      <c r="A661" s="10"/>
      <c r="B661" s="58"/>
      <c r="C661" s="41"/>
      <c r="D661" s="59"/>
      <c r="E661" s="59"/>
      <c r="F661" s="10"/>
      <c r="G661" s="10"/>
      <c r="H661" s="60"/>
      <c r="I661" s="10"/>
      <c r="J661" s="60"/>
      <c r="K661" s="6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.75" customHeight="1">
      <c r="A662" s="10"/>
      <c r="B662" s="58"/>
      <c r="C662" s="41"/>
      <c r="D662" s="59"/>
      <c r="E662" s="59"/>
      <c r="F662" s="10"/>
      <c r="G662" s="10"/>
      <c r="H662" s="60"/>
      <c r="I662" s="10"/>
      <c r="J662" s="60"/>
      <c r="K662" s="6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.75" customHeight="1">
      <c r="A663" s="10"/>
      <c r="B663" s="58"/>
      <c r="C663" s="41"/>
      <c r="D663" s="59"/>
      <c r="E663" s="59"/>
      <c r="F663" s="10"/>
      <c r="G663" s="10"/>
      <c r="H663" s="60"/>
      <c r="I663" s="10"/>
      <c r="J663" s="60"/>
      <c r="K663" s="6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.75" customHeight="1">
      <c r="A664" s="10"/>
      <c r="B664" s="58"/>
      <c r="C664" s="41"/>
      <c r="D664" s="59"/>
      <c r="E664" s="59"/>
      <c r="F664" s="10"/>
      <c r="G664" s="10"/>
      <c r="H664" s="60"/>
      <c r="I664" s="10"/>
      <c r="J664" s="60"/>
      <c r="K664" s="6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.75" customHeight="1">
      <c r="A665" s="10"/>
      <c r="B665" s="58"/>
      <c r="C665" s="41"/>
      <c r="D665" s="59"/>
      <c r="E665" s="59"/>
      <c r="F665" s="10"/>
      <c r="G665" s="10"/>
      <c r="H665" s="60"/>
      <c r="I665" s="10"/>
      <c r="J665" s="60"/>
      <c r="K665" s="6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.75" customHeight="1">
      <c r="A666" s="10"/>
      <c r="B666" s="58"/>
      <c r="C666" s="41"/>
      <c r="D666" s="59"/>
      <c r="E666" s="59"/>
      <c r="F666" s="10"/>
      <c r="G666" s="10"/>
      <c r="H666" s="60"/>
      <c r="I666" s="10"/>
      <c r="J666" s="60"/>
      <c r="K666" s="6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.75" customHeight="1">
      <c r="A667" s="10"/>
      <c r="B667" s="58"/>
      <c r="C667" s="41"/>
      <c r="D667" s="59"/>
      <c r="E667" s="59"/>
      <c r="F667" s="10"/>
      <c r="G667" s="10"/>
      <c r="H667" s="60"/>
      <c r="I667" s="10"/>
      <c r="J667" s="60"/>
      <c r="K667" s="6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.75" customHeight="1">
      <c r="A668" s="10"/>
      <c r="B668" s="58"/>
      <c r="C668" s="41"/>
      <c r="D668" s="59"/>
      <c r="E668" s="59"/>
      <c r="F668" s="10"/>
      <c r="G668" s="10"/>
      <c r="H668" s="60"/>
      <c r="I668" s="10"/>
      <c r="J668" s="60"/>
      <c r="K668" s="6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.75" customHeight="1">
      <c r="A669" s="10"/>
      <c r="B669" s="58"/>
      <c r="C669" s="41"/>
      <c r="D669" s="59"/>
      <c r="E669" s="59"/>
      <c r="F669" s="10"/>
      <c r="G669" s="10"/>
      <c r="H669" s="60"/>
      <c r="I669" s="10"/>
      <c r="J669" s="60"/>
      <c r="K669" s="6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.75" customHeight="1">
      <c r="A670" s="10"/>
      <c r="B670" s="58"/>
      <c r="C670" s="41"/>
      <c r="D670" s="59"/>
      <c r="E670" s="59"/>
      <c r="F670" s="10"/>
      <c r="G670" s="10"/>
      <c r="H670" s="60"/>
      <c r="I670" s="10"/>
      <c r="J670" s="60"/>
      <c r="K670" s="6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.75" customHeight="1">
      <c r="A671" s="10"/>
      <c r="B671" s="58"/>
      <c r="C671" s="41"/>
      <c r="D671" s="59"/>
      <c r="E671" s="59"/>
      <c r="F671" s="10"/>
      <c r="G671" s="10"/>
      <c r="H671" s="60"/>
      <c r="I671" s="10"/>
      <c r="J671" s="60"/>
      <c r="K671" s="6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.75" customHeight="1">
      <c r="A672" s="10"/>
      <c r="B672" s="58"/>
      <c r="C672" s="41"/>
      <c r="D672" s="59"/>
      <c r="E672" s="59"/>
      <c r="F672" s="10"/>
      <c r="G672" s="10"/>
      <c r="H672" s="60"/>
      <c r="I672" s="10"/>
      <c r="J672" s="60"/>
      <c r="K672" s="6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.75" customHeight="1">
      <c r="A673" s="10"/>
      <c r="B673" s="58"/>
      <c r="C673" s="41"/>
      <c r="D673" s="59"/>
      <c r="E673" s="59"/>
      <c r="F673" s="10"/>
      <c r="G673" s="10"/>
      <c r="H673" s="60"/>
      <c r="I673" s="10"/>
      <c r="J673" s="60"/>
      <c r="K673" s="6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.75" customHeight="1">
      <c r="A674" s="10"/>
      <c r="B674" s="58"/>
      <c r="C674" s="41"/>
      <c r="D674" s="59"/>
      <c r="E674" s="59"/>
      <c r="F674" s="10"/>
      <c r="G674" s="10"/>
      <c r="H674" s="60"/>
      <c r="I674" s="10"/>
      <c r="J674" s="60"/>
      <c r="K674" s="6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.75" customHeight="1">
      <c r="A675" s="10"/>
      <c r="B675" s="58"/>
      <c r="C675" s="41"/>
      <c r="D675" s="59"/>
      <c r="E675" s="59"/>
      <c r="F675" s="10"/>
      <c r="G675" s="10"/>
      <c r="H675" s="60"/>
      <c r="I675" s="10"/>
      <c r="J675" s="60"/>
      <c r="K675" s="6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.75" customHeight="1">
      <c r="A676" s="10"/>
      <c r="B676" s="58"/>
      <c r="C676" s="41"/>
      <c r="D676" s="59"/>
      <c r="E676" s="59"/>
      <c r="F676" s="10"/>
      <c r="G676" s="10"/>
      <c r="H676" s="60"/>
      <c r="I676" s="10"/>
      <c r="J676" s="60"/>
      <c r="K676" s="6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.75" customHeight="1">
      <c r="A677" s="10"/>
      <c r="B677" s="58"/>
      <c r="C677" s="41"/>
      <c r="D677" s="59"/>
      <c r="E677" s="59"/>
      <c r="F677" s="10"/>
      <c r="G677" s="10"/>
      <c r="H677" s="60"/>
      <c r="I677" s="10"/>
      <c r="J677" s="60"/>
      <c r="K677" s="6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.75" customHeight="1">
      <c r="A678" s="10"/>
      <c r="B678" s="58"/>
      <c r="C678" s="41"/>
      <c r="D678" s="59"/>
      <c r="E678" s="59"/>
      <c r="F678" s="10"/>
      <c r="G678" s="10"/>
      <c r="H678" s="60"/>
      <c r="I678" s="10"/>
      <c r="J678" s="60"/>
      <c r="K678" s="6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.75" customHeight="1">
      <c r="A679" s="10"/>
      <c r="B679" s="58"/>
      <c r="C679" s="41"/>
      <c r="D679" s="59"/>
      <c r="E679" s="59"/>
      <c r="F679" s="10"/>
      <c r="G679" s="10"/>
      <c r="H679" s="60"/>
      <c r="I679" s="10"/>
      <c r="J679" s="60"/>
      <c r="K679" s="6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.75" customHeight="1">
      <c r="A680" s="10"/>
      <c r="B680" s="58"/>
      <c r="C680" s="41"/>
      <c r="D680" s="59"/>
      <c r="E680" s="59"/>
      <c r="F680" s="10"/>
      <c r="G680" s="10"/>
      <c r="H680" s="60"/>
      <c r="I680" s="10"/>
      <c r="J680" s="60"/>
      <c r="K680" s="6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.75" customHeight="1">
      <c r="A681" s="10"/>
      <c r="B681" s="58"/>
      <c r="C681" s="41"/>
      <c r="D681" s="59"/>
      <c r="E681" s="59"/>
      <c r="F681" s="10"/>
      <c r="G681" s="10"/>
      <c r="H681" s="60"/>
      <c r="I681" s="10"/>
      <c r="J681" s="60"/>
      <c r="K681" s="6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.75" customHeight="1">
      <c r="A682" s="10"/>
      <c r="B682" s="58"/>
      <c r="C682" s="41"/>
      <c r="D682" s="59"/>
      <c r="E682" s="59"/>
      <c r="F682" s="10"/>
      <c r="G682" s="10"/>
      <c r="H682" s="60"/>
      <c r="I682" s="10"/>
      <c r="J682" s="60"/>
      <c r="K682" s="6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.75" customHeight="1">
      <c r="A683" s="10"/>
      <c r="B683" s="58"/>
      <c r="C683" s="41"/>
      <c r="D683" s="59"/>
      <c r="E683" s="59"/>
      <c r="F683" s="10"/>
      <c r="G683" s="10"/>
      <c r="H683" s="60"/>
      <c r="I683" s="10"/>
      <c r="J683" s="60"/>
      <c r="K683" s="6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.75" customHeight="1">
      <c r="A684" s="10"/>
      <c r="B684" s="58"/>
      <c r="C684" s="41"/>
      <c r="D684" s="59"/>
      <c r="E684" s="59"/>
      <c r="F684" s="10"/>
      <c r="G684" s="10"/>
      <c r="H684" s="60"/>
      <c r="I684" s="10"/>
      <c r="J684" s="60"/>
      <c r="K684" s="6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.75" customHeight="1">
      <c r="A685" s="10"/>
      <c r="B685" s="58"/>
      <c r="C685" s="41"/>
      <c r="D685" s="59"/>
      <c r="E685" s="59"/>
      <c r="F685" s="10"/>
      <c r="G685" s="10"/>
      <c r="H685" s="60"/>
      <c r="I685" s="10"/>
      <c r="J685" s="60"/>
      <c r="K685" s="6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.75" customHeight="1">
      <c r="A686" s="10"/>
      <c r="B686" s="58"/>
      <c r="C686" s="41"/>
      <c r="D686" s="59"/>
      <c r="E686" s="59"/>
      <c r="F686" s="10"/>
      <c r="G686" s="10"/>
      <c r="H686" s="60"/>
      <c r="I686" s="10"/>
      <c r="J686" s="60"/>
      <c r="K686" s="6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.75" customHeight="1">
      <c r="A687" s="10"/>
      <c r="B687" s="58"/>
      <c r="C687" s="41"/>
      <c r="D687" s="59"/>
      <c r="E687" s="59"/>
      <c r="F687" s="10"/>
      <c r="G687" s="10"/>
      <c r="H687" s="60"/>
      <c r="I687" s="10"/>
      <c r="J687" s="60"/>
      <c r="K687" s="6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.75" customHeight="1">
      <c r="A688" s="10"/>
      <c r="B688" s="58"/>
      <c r="C688" s="41"/>
      <c r="D688" s="59"/>
      <c r="E688" s="59"/>
      <c r="F688" s="10"/>
      <c r="G688" s="10"/>
      <c r="H688" s="60"/>
      <c r="I688" s="10"/>
      <c r="J688" s="60"/>
      <c r="K688" s="6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.75" customHeight="1">
      <c r="A689" s="10"/>
      <c r="B689" s="58"/>
      <c r="C689" s="41"/>
      <c r="D689" s="59"/>
      <c r="E689" s="59"/>
      <c r="F689" s="10"/>
      <c r="G689" s="10"/>
      <c r="H689" s="60"/>
      <c r="I689" s="10"/>
      <c r="J689" s="60"/>
      <c r="K689" s="6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.75" customHeight="1">
      <c r="A690" s="10"/>
      <c r="B690" s="58"/>
      <c r="C690" s="41"/>
      <c r="D690" s="59"/>
      <c r="E690" s="59"/>
      <c r="F690" s="10"/>
      <c r="G690" s="10"/>
      <c r="H690" s="60"/>
      <c r="I690" s="10"/>
      <c r="J690" s="60"/>
      <c r="K690" s="6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.75" customHeight="1">
      <c r="A691" s="10"/>
      <c r="B691" s="58"/>
      <c r="C691" s="41"/>
      <c r="D691" s="59"/>
      <c r="E691" s="59"/>
      <c r="F691" s="10"/>
      <c r="G691" s="10"/>
      <c r="H691" s="60"/>
      <c r="I691" s="10"/>
      <c r="J691" s="60"/>
      <c r="K691" s="6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.75" customHeight="1">
      <c r="A692" s="10"/>
      <c r="B692" s="58"/>
      <c r="C692" s="41"/>
      <c r="D692" s="59"/>
      <c r="E692" s="59"/>
      <c r="F692" s="10"/>
      <c r="G692" s="10"/>
      <c r="H692" s="60"/>
      <c r="I692" s="10"/>
      <c r="J692" s="60"/>
      <c r="K692" s="6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.75" customHeight="1">
      <c r="A693" s="10"/>
      <c r="B693" s="58"/>
      <c r="C693" s="41"/>
      <c r="D693" s="59"/>
      <c r="E693" s="59"/>
      <c r="F693" s="10"/>
      <c r="G693" s="10"/>
      <c r="H693" s="60"/>
      <c r="I693" s="10"/>
      <c r="J693" s="60"/>
      <c r="K693" s="6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.75" customHeight="1">
      <c r="A694" s="10"/>
      <c r="B694" s="58"/>
      <c r="C694" s="41"/>
      <c r="D694" s="59"/>
      <c r="E694" s="59"/>
      <c r="F694" s="10"/>
      <c r="G694" s="10"/>
      <c r="H694" s="60"/>
      <c r="I694" s="10"/>
      <c r="J694" s="60"/>
      <c r="K694" s="6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.75" customHeight="1">
      <c r="A695" s="10"/>
      <c r="B695" s="58"/>
      <c r="C695" s="41"/>
      <c r="D695" s="59"/>
      <c r="E695" s="59"/>
      <c r="F695" s="10"/>
      <c r="G695" s="10"/>
      <c r="H695" s="60"/>
      <c r="I695" s="10"/>
      <c r="J695" s="60"/>
      <c r="K695" s="6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.75" customHeight="1">
      <c r="A696" s="10"/>
      <c r="B696" s="58"/>
      <c r="C696" s="41"/>
      <c r="D696" s="59"/>
      <c r="E696" s="59"/>
      <c r="F696" s="10"/>
      <c r="G696" s="10"/>
      <c r="H696" s="60"/>
      <c r="I696" s="10"/>
      <c r="J696" s="60"/>
      <c r="K696" s="6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.75" customHeight="1">
      <c r="A697" s="10"/>
      <c r="B697" s="58"/>
      <c r="C697" s="41"/>
      <c r="D697" s="59"/>
      <c r="E697" s="59"/>
      <c r="F697" s="10"/>
      <c r="G697" s="10"/>
      <c r="H697" s="60"/>
      <c r="I697" s="10"/>
      <c r="J697" s="60"/>
      <c r="K697" s="6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.75" customHeight="1">
      <c r="A698" s="10"/>
      <c r="B698" s="58"/>
      <c r="C698" s="41"/>
      <c r="D698" s="59"/>
      <c r="E698" s="59"/>
      <c r="F698" s="10"/>
      <c r="G698" s="10"/>
      <c r="H698" s="60"/>
      <c r="I698" s="10"/>
      <c r="J698" s="60"/>
      <c r="K698" s="6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.75" customHeight="1">
      <c r="A699" s="10"/>
      <c r="B699" s="58"/>
      <c r="C699" s="41"/>
      <c r="D699" s="59"/>
      <c r="E699" s="59"/>
      <c r="F699" s="10"/>
      <c r="G699" s="10"/>
      <c r="H699" s="60"/>
      <c r="I699" s="10"/>
      <c r="J699" s="60"/>
      <c r="K699" s="6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.75" customHeight="1">
      <c r="A700" s="10"/>
      <c r="B700" s="58"/>
      <c r="C700" s="41"/>
      <c r="D700" s="59"/>
      <c r="E700" s="59"/>
      <c r="F700" s="10"/>
      <c r="G700" s="10"/>
      <c r="H700" s="60"/>
      <c r="I700" s="10"/>
      <c r="J700" s="60"/>
      <c r="K700" s="6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.75" customHeight="1">
      <c r="A701" s="10"/>
      <c r="B701" s="58"/>
      <c r="C701" s="41"/>
      <c r="D701" s="59"/>
      <c r="E701" s="59"/>
      <c r="F701" s="10"/>
      <c r="G701" s="10"/>
      <c r="H701" s="60"/>
      <c r="I701" s="10"/>
      <c r="J701" s="60"/>
      <c r="K701" s="6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.75" customHeight="1">
      <c r="A702" s="10"/>
      <c r="B702" s="58"/>
      <c r="C702" s="41"/>
      <c r="D702" s="59"/>
      <c r="E702" s="59"/>
      <c r="F702" s="10"/>
      <c r="G702" s="10"/>
      <c r="H702" s="60"/>
      <c r="I702" s="10"/>
      <c r="J702" s="60"/>
      <c r="K702" s="6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.75" customHeight="1">
      <c r="A703" s="10"/>
      <c r="B703" s="58"/>
      <c r="C703" s="41"/>
      <c r="D703" s="59"/>
      <c r="E703" s="59"/>
      <c r="F703" s="10"/>
      <c r="G703" s="10"/>
      <c r="H703" s="60"/>
      <c r="I703" s="10"/>
      <c r="J703" s="60"/>
      <c r="K703" s="6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.75" customHeight="1">
      <c r="A704" s="10"/>
      <c r="B704" s="58"/>
      <c r="C704" s="41"/>
      <c r="D704" s="59"/>
      <c r="E704" s="59"/>
      <c r="F704" s="10"/>
      <c r="G704" s="10"/>
      <c r="H704" s="60"/>
      <c r="I704" s="10"/>
      <c r="J704" s="60"/>
      <c r="K704" s="6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.75" customHeight="1">
      <c r="A705" s="10"/>
      <c r="B705" s="58"/>
      <c r="C705" s="41"/>
      <c r="D705" s="59"/>
      <c r="E705" s="59"/>
      <c r="F705" s="10"/>
      <c r="G705" s="10"/>
      <c r="H705" s="60"/>
      <c r="I705" s="10"/>
      <c r="J705" s="60"/>
      <c r="K705" s="6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.75" customHeight="1">
      <c r="A706" s="10"/>
      <c r="B706" s="58"/>
      <c r="C706" s="41"/>
      <c r="D706" s="59"/>
      <c r="E706" s="59"/>
      <c r="F706" s="10"/>
      <c r="G706" s="10"/>
      <c r="H706" s="60"/>
      <c r="I706" s="10"/>
      <c r="J706" s="60"/>
      <c r="K706" s="6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.75" customHeight="1">
      <c r="A707" s="10"/>
      <c r="B707" s="58"/>
      <c r="C707" s="41"/>
      <c r="D707" s="59"/>
      <c r="E707" s="59"/>
      <c r="F707" s="10"/>
      <c r="G707" s="10"/>
      <c r="H707" s="60"/>
      <c r="I707" s="10"/>
      <c r="J707" s="60"/>
      <c r="K707" s="6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.75" customHeight="1">
      <c r="A708" s="10"/>
      <c r="B708" s="58"/>
      <c r="C708" s="41"/>
      <c r="D708" s="59"/>
      <c r="E708" s="59"/>
      <c r="F708" s="10"/>
      <c r="G708" s="10"/>
      <c r="H708" s="60"/>
      <c r="I708" s="10"/>
      <c r="J708" s="60"/>
      <c r="K708" s="6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.75" customHeight="1">
      <c r="A709" s="10"/>
      <c r="B709" s="58"/>
      <c r="C709" s="41"/>
      <c r="D709" s="59"/>
      <c r="E709" s="59"/>
      <c r="F709" s="10"/>
      <c r="G709" s="10"/>
      <c r="H709" s="60"/>
      <c r="I709" s="10"/>
      <c r="J709" s="60"/>
      <c r="K709" s="6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.75" customHeight="1">
      <c r="A710" s="10"/>
      <c r="B710" s="58"/>
      <c r="C710" s="41"/>
      <c r="D710" s="59"/>
      <c r="E710" s="59"/>
      <c r="F710" s="10"/>
      <c r="G710" s="10"/>
      <c r="H710" s="60"/>
      <c r="I710" s="10"/>
      <c r="J710" s="60"/>
      <c r="K710" s="6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.75" customHeight="1">
      <c r="A711" s="10"/>
      <c r="B711" s="58"/>
      <c r="C711" s="41"/>
      <c r="D711" s="59"/>
      <c r="E711" s="59"/>
      <c r="F711" s="10"/>
      <c r="G711" s="10"/>
      <c r="H711" s="60"/>
      <c r="I711" s="10"/>
      <c r="J711" s="60"/>
      <c r="K711" s="6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.75" customHeight="1">
      <c r="A712" s="10"/>
      <c r="B712" s="58"/>
      <c r="C712" s="41"/>
      <c r="D712" s="59"/>
      <c r="E712" s="59"/>
      <c r="F712" s="10"/>
      <c r="G712" s="10"/>
      <c r="H712" s="60"/>
      <c r="I712" s="10"/>
      <c r="J712" s="60"/>
      <c r="K712" s="6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.75" customHeight="1">
      <c r="A713" s="10"/>
      <c r="B713" s="58"/>
      <c r="C713" s="41"/>
      <c r="D713" s="59"/>
      <c r="E713" s="59"/>
      <c r="F713" s="10"/>
      <c r="G713" s="10"/>
      <c r="H713" s="60"/>
      <c r="I713" s="10"/>
      <c r="J713" s="60"/>
      <c r="K713" s="6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.75" customHeight="1">
      <c r="A714" s="10"/>
      <c r="B714" s="58"/>
      <c r="C714" s="41"/>
      <c r="D714" s="59"/>
      <c r="E714" s="59"/>
      <c r="F714" s="10"/>
      <c r="G714" s="10"/>
      <c r="H714" s="60"/>
      <c r="I714" s="10"/>
      <c r="J714" s="60"/>
      <c r="K714" s="6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.75" customHeight="1">
      <c r="A715" s="10"/>
      <c r="B715" s="58"/>
      <c r="C715" s="41"/>
      <c r="D715" s="59"/>
      <c r="E715" s="59"/>
      <c r="F715" s="10"/>
      <c r="G715" s="10"/>
      <c r="H715" s="60"/>
      <c r="I715" s="10"/>
      <c r="J715" s="60"/>
      <c r="K715" s="6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.75" customHeight="1">
      <c r="A716" s="10"/>
      <c r="B716" s="58"/>
      <c r="C716" s="41"/>
      <c r="D716" s="59"/>
      <c r="E716" s="59"/>
      <c r="F716" s="10"/>
      <c r="G716" s="10"/>
      <c r="H716" s="60"/>
      <c r="I716" s="10"/>
      <c r="J716" s="60"/>
      <c r="K716" s="6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.75" customHeight="1">
      <c r="A717" s="10"/>
      <c r="B717" s="58"/>
      <c r="C717" s="41"/>
      <c r="D717" s="59"/>
      <c r="E717" s="59"/>
      <c r="F717" s="10"/>
      <c r="G717" s="10"/>
      <c r="H717" s="60"/>
      <c r="I717" s="10"/>
      <c r="J717" s="60"/>
      <c r="K717" s="6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.75" customHeight="1">
      <c r="A718" s="10"/>
      <c r="B718" s="58"/>
      <c r="C718" s="41"/>
      <c r="D718" s="59"/>
      <c r="E718" s="59"/>
      <c r="F718" s="10"/>
      <c r="G718" s="10"/>
      <c r="H718" s="60"/>
      <c r="I718" s="10"/>
      <c r="J718" s="60"/>
      <c r="K718" s="6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.75" customHeight="1">
      <c r="A719" s="10"/>
      <c r="B719" s="58"/>
      <c r="C719" s="41"/>
      <c r="D719" s="59"/>
      <c r="E719" s="59"/>
      <c r="F719" s="10"/>
      <c r="G719" s="10"/>
      <c r="H719" s="60"/>
      <c r="I719" s="10"/>
      <c r="J719" s="60"/>
      <c r="K719" s="6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.75" customHeight="1">
      <c r="A720" s="10"/>
      <c r="B720" s="58"/>
      <c r="C720" s="41"/>
      <c r="D720" s="59"/>
      <c r="E720" s="59"/>
      <c r="F720" s="10"/>
      <c r="G720" s="10"/>
      <c r="H720" s="60"/>
      <c r="I720" s="10"/>
      <c r="J720" s="60"/>
      <c r="K720" s="6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.75" customHeight="1">
      <c r="A721" s="10"/>
      <c r="B721" s="58"/>
      <c r="C721" s="41"/>
      <c r="D721" s="59"/>
      <c r="E721" s="59"/>
      <c r="F721" s="10"/>
      <c r="G721" s="10"/>
      <c r="H721" s="60"/>
      <c r="I721" s="10"/>
      <c r="J721" s="60"/>
      <c r="K721" s="6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.75" customHeight="1">
      <c r="A722" s="10"/>
      <c r="B722" s="58"/>
      <c r="C722" s="41"/>
      <c r="D722" s="59"/>
      <c r="E722" s="59"/>
      <c r="F722" s="10"/>
      <c r="G722" s="10"/>
      <c r="H722" s="60"/>
      <c r="I722" s="10"/>
      <c r="J722" s="60"/>
      <c r="K722" s="6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.75" customHeight="1">
      <c r="A723" s="10"/>
      <c r="B723" s="58"/>
      <c r="C723" s="41"/>
      <c r="D723" s="59"/>
      <c r="E723" s="59"/>
      <c r="F723" s="10"/>
      <c r="G723" s="10"/>
      <c r="H723" s="60"/>
      <c r="I723" s="10"/>
      <c r="J723" s="60"/>
      <c r="K723" s="6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.75" customHeight="1">
      <c r="A724" s="10"/>
      <c r="B724" s="58"/>
      <c r="C724" s="41"/>
      <c r="D724" s="59"/>
      <c r="E724" s="59"/>
      <c r="F724" s="10"/>
      <c r="G724" s="10"/>
      <c r="H724" s="60"/>
      <c r="I724" s="10"/>
      <c r="J724" s="60"/>
      <c r="K724" s="6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.75" customHeight="1">
      <c r="A725" s="10"/>
      <c r="B725" s="58"/>
      <c r="C725" s="41"/>
      <c r="D725" s="59"/>
      <c r="E725" s="59"/>
      <c r="F725" s="10"/>
      <c r="G725" s="10"/>
      <c r="H725" s="60"/>
      <c r="I725" s="10"/>
      <c r="J725" s="60"/>
      <c r="K725" s="6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.75" customHeight="1">
      <c r="A726" s="10"/>
      <c r="B726" s="58"/>
      <c r="C726" s="41"/>
      <c r="D726" s="59"/>
      <c r="E726" s="59"/>
      <c r="F726" s="10"/>
      <c r="G726" s="10"/>
      <c r="H726" s="60"/>
      <c r="I726" s="10"/>
      <c r="J726" s="60"/>
      <c r="K726" s="6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.75" customHeight="1">
      <c r="A727" s="10"/>
      <c r="B727" s="58"/>
      <c r="C727" s="41"/>
      <c r="D727" s="59"/>
      <c r="E727" s="59"/>
      <c r="F727" s="10"/>
      <c r="G727" s="10"/>
      <c r="H727" s="60"/>
      <c r="I727" s="10"/>
      <c r="J727" s="60"/>
      <c r="K727" s="6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.75" customHeight="1">
      <c r="A728" s="10"/>
      <c r="B728" s="58"/>
      <c r="C728" s="41"/>
      <c r="D728" s="59"/>
      <c r="E728" s="59"/>
      <c r="F728" s="10"/>
      <c r="G728" s="10"/>
      <c r="H728" s="60"/>
      <c r="I728" s="10"/>
      <c r="J728" s="60"/>
      <c r="K728" s="6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.75" customHeight="1">
      <c r="A729" s="10"/>
      <c r="B729" s="58"/>
      <c r="C729" s="41"/>
      <c r="D729" s="59"/>
      <c r="E729" s="59"/>
      <c r="F729" s="10"/>
      <c r="G729" s="10"/>
      <c r="H729" s="60"/>
      <c r="I729" s="10"/>
      <c r="J729" s="60"/>
      <c r="K729" s="6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.75" customHeight="1">
      <c r="A730" s="10"/>
      <c r="B730" s="58"/>
      <c r="C730" s="41"/>
      <c r="D730" s="59"/>
      <c r="E730" s="59"/>
      <c r="F730" s="10"/>
      <c r="G730" s="10"/>
      <c r="H730" s="60"/>
      <c r="I730" s="10"/>
      <c r="J730" s="60"/>
      <c r="K730" s="6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.75" customHeight="1">
      <c r="A731" s="10"/>
      <c r="B731" s="58"/>
      <c r="C731" s="41"/>
      <c r="D731" s="59"/>
      <c r="E731" s="59"/>
      <c r="F731" s="10"/>
      <c r="G731" s="10"/>
      <c r="H731" s="60"/>
      <c r="I731" s="10"/>
      <c r="J731" s="60"/>
      <c r="K731" s="6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.75" customHeight="1">
      <c r="A732" s="10"/>
      <c r="B732" s="58"/>
      <c r="C732" s="41"/>
      <c r="D732" s="59"/>
      <c r="E732" s="59"/>
      <c r="F732" s="10"/>
      <c r="G732" s="10"/>
      <c r="H732" s="60"/>
      <c r="I732" s="10"/>
      <c r="J732" s="60"/>
      <c r="K732" s="6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.75" customHeight="1">
      <c r="A733" s="10"/>
      <c r="B733" s="58"/>
      <c r="C733" s="41"/>
      <c r="D733" s="59"/>
      <c r="E733" s="59"/>
      <c r="F733" s="10"/>
      <c r="G733" s="10"/>
      <c r="H733" s="60"/>
      <c r="I733" s="10"/>
      <c r="J733" s="60"/>
      <c r="K733" s="6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.75" customHeight="1">
      <c r="A734" s="10"/>
      <c r="B734" s="58"/>
      <c r="C734" s="41"/>
      <c r="D734" s="59"/>
      <c r="E734" s="59"/>
      <c r="F734" s="10"/>
      <c r="G734" s="10"/>
      <c r="H734" s="60"/>
      <c r="I734" s="10"/>
      <c r="J734" s="60"/>
      <c r="K734" s="6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.75" customHeight="1">
      <c r="A735" s="10"/>
      <c r="B735" s="58"/>
      <c r="C735" s="41"/>
      <c r="D735" s="59"/>
      <c r="E735" s="59"/>
      <c r="F735" s="10"/>
      <c r="G735" s="10"/>
      <c r="H735" s="60"/>
      <c r="I735" s="10"/>
      <c r="J735" s="60"/>
      <c r="K735" s="6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.75" customHeight="1">
      <c r="A736" s="10"/>
      <c r="B736" s="58"/>
      <c r="C736" s="41"/>
      <c r="D736" s="59"/>
      <c r="E736" s="59"/>
      <c r="F736" s="10"/>
      <c r="G736" s="10"/>
      <c r="H736" s="60"/>
      <c r="I736" s="10"/>
      <c r="J736" s="60"/>
      <c r="K736" s="6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.75" customHeight="1">
      <c r="A737" s="10"/>
      <c r="B737" s="58"/>
      <c r="C737" s="41"/>
      <c r="D737" s="59"/>
      <c r="E737" s="59"/>
      <c r="F737" s="10"/>
      <c r="G737" s="10"/>
      <c r="H737" s="60"/>
      <c r="I737" s="10"/>
      <c r="J737" s="60"/>
      <c r="K737" s="6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.75" customHeight="1">
      <c r="A738" s="10"/>
      <c r="B738" s="58"/>
      <c r="C738" s="41"/>
      <c r="D738" s="59"/>
      <c r="E738" s="59"/>
      <c r="F738" s="10"/>
      <c r="G738" s="10"/>
      <c r="H738" s="60"/>
      <c r="I738" s="10"/>
      <c r="J738" s="60"/>
      <c r="K738" s="6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.75" customHeight="1">
      <c r="A739" s="10"/>
      <c r="B739" s="58"/>
      <c r="C739" s="41"/>
      <c r="D739" s="59"/>
      <c r="E739" s="59"/>
      <c r="F739" s="10"/>
      <c r="G739" s="10"/>
      <c r="H739" s="60"/>
      <c r="I739" s="10"/>
      <c r="J739" s="60"/>
      <c r="K739" s="6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.75" customHeight="1">
      <c r="A740" s="10"/>
      <c r="B740" s="58"/>
      <c r="C740" s="41"/>
      <c r="D740" s="59"/>
      <c r="E740" s="59"/>
      <c r="F740" s="10"/>
      <c r="G740" s="10"/>
      <c r="H740" s="60"/>
      <c r="I740" s="10"/>
      <c r="J740" s="60"/>
      <c r="K740" s="6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.75" customHeight="1">
      <c r="A741" s="10"/>
      <c r="B741" s="58"/>
      <c r="C741" s="41"/>
      <c r="D741" s="59"/>
      <c r="E741" s="59"/>
      <c r="F741" s="10"/>
      <c r="G741" s="10"/>
      <c r="H741" s="60"/>
      <c r="I741" s="10"/>
      <c r="J741" s="60"/>
      <c r="K741" s="6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.75" customHeight="1">
      <c r="A742" s="10"/>
      <c r="B742" s="58"/>
      <c r="C742" s="41"/>
      <c r="D742" s="59"/>
      <c r="E742" s="59"/>
      <c r="F742" s="10"/>
      <c r="G742" s="10"/>
      <c r="H742" s="60"/>
      <c r="I742" s="10"/>
      <c r="J742" s="60"/>
      <c r="K742" s="6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.75" customHeight="1">
      <c r="A743" s="10"/>
      <c r="B743" s="58"/>
      <c r="C743" s="41"/>
      <c r="D743" s="59"/>
      <c r="E743" s="59"/>
      <c r="F743" s="10"/>
      <c r="G743" s="10"/>
      <c r="H743" s="60"/>
      <c r="I743" s="10"/>
      <c r="J743" s="60"/>
      <c r="K743" s="6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.75" customHeight="1">
      <c r="A744" s="10"/>
      <c r="B744" s="58"/>
      <c r="C744" s="41"/>
      <c r="D744" s="59"/>
      <c r="E744" s="59"/>
      <c r="F744" s="10"/>
      <c r="G744" s="10"/>
      <c r="H744" s="60"/>
      <c r="I744" s="10"/>
      <c r="J744" s="60"/>
      <c r="K744" s="6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.75" customHeight="1">
      <c r="A745" s="10"/>
      <c r="B745" s="58"/>
      <c r="C745" s="41"/>
      <c r="D745" s="59"/>
      <c r="E745" s="59"/>
      <c r="F745" s="10"/>
      <c r="G745" s="10"/>
      <c r="H745" s="60"/>
      <c r="I745" s="10"/>
      <c r="J745" s="60"/>
      <c r="K745" s="6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.75" customHeight="1">
      <c r="A746" s="10"/>
      <c r="B746" s="58"/>
      <c r="C746" s="41"/>
      <c r="D746" s="59"/>
      <c r="E746" s="59"/>
      <c r="F746" s="10"/>
      <c r="G746" s="10"/>
      <c r="H746" s="60"/>
      <c r="I746" s="10"/>
      <c r="J746" s="60"/>
      <c r="K746" s="6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.75" customHeight="1">
      <c r="A747" s="10"/>
      <c r="B747" s="58"/>
      <c r="C747" s="41"/>
      <c r="D747" s="59"/>
      <c r="E747" s="59"/>
      <c r="F747" s="10"/>
      <c r="G747" s="10"/>
      <c r="H747" s="60"/>
      <c r="I747" s="10"/>
      <c r="J747" s="60"/>
      <c r="K747" s="6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.75" customHeight="1">
      <c r="A748" s="10"/>
      <c r="B748" s="58"/>
      <c r="C748" s="41"/>
      <c r="D748" s="59"/>
      <c r="E748" s="59"/>
      <c r="F748" s="10"/>
      <c r="G748" s="10"/>
      <c r="H748" s="60"/>
      <c r="I748" s="10"/>
      <c r="J748" s="60"/>
      <c r="K748" s="6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.75" customHeight="1">
      <c r="A749" s="10"/>
      <c r="B749" s="58"/>
      <c r="C749" s="41"/>
      <c r="D749" s="59"/>
      <c r="E749" s="59"/>
      <c r="F749" s="10"/>
      <c r="G749" s="10"/>
      <c r="H749" s="60"/>
      <c r="I749" s="10"/>
      <c r="J749" s="60"/>
      <c r="K749" s="6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.75" customHeight="1">
      <c r="A750" s="10"/>
      <c r="B750" s="58"/>
      <c r="C750" s="41"/>
      <c r="D750" s="59"/>
      <c r="E750" s="59"/>
      <c r="F750" s="10"/>
      <c r="G750" s="10"/>
      <c r="H750" s="60"/>
      <c r="I750" s="10"/>
      <c r="J750" s="60"/>
      <c r="K750" s="6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.75" customHeight="1">
      <c r="A751" s="10"/>
      <c r="B751" s="58"/>
      <c r="C751" s="41"/>
      <c r="D751" s="59"/>
      <c r="E751" s="59"/>
      <c r="F751" s="10"/>
      <c r="G751" s="10"/>
      <c r="H751" s="60"/>
      <c r="I751" s="10"/>
      <c r="J751" s="60"/>
      <c r="K751" s="6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.75" customHeight="1">
      <c r="A752" s="10"/>
      <c r="B752" s="58"/>
      <c r="C752" s="41"/>
      <c r="D752" s="59"/>
      <c r="E752" s="59"/>
      <c r="F752" s="10"/>
      <c r="G752" s="10"/>
      <c r="H752" s="60"/>
      <c r="I752" s="10"/>
      <c r="J752" s="60"/>
      <c r="K752" s="6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.75" customHeight="1">
      <c r="A753" s="10"/>
      <c r="B753" s="58"/>
      <c r="C753" s="41"/>
      <c r="D753" s="59"/>
      <c r="E753" s="59"/>
      <c r="F753" s="10"/>
      <c r="G753" s="10"/>
      <c r="H753" s="60"/>
      <c r="I753" s="10"/>
      <c r="J753" s="60"/>
      <c r="K753" s="6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.75" customHeight="1">
      <c r="A754" s="10"/>
      <c r="B754" s="58"/>
      <c r="C754" s="41"/>
      <c r="D754" s="59"/>
      <c r="E754" s="59"/>
      <c r="F754" s="10"/>
      <c r="G754" s="10"/>
      <c r="H754" s="60"/>
      <c r="I754" s="10"/>
      <c r="J754" s="60"/>
      <c r="K754" s="6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.75" customHeight="1">
      <c r="A755" s="10"/>
      <c r="B755" s="58"/>
      <c r="C755" s="41"/>
      <c r="D755" s="59"/>
      <c r="E755" s="59"/>
      <c r="F755" s="10"/>
      <c r="G755" s="10"/>
      <c r="H755" s="60"/>
      <c r="I755" s="10"/>
      <c r="J755" s="60"/>
      <c r="K755" s="6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.75" customHeight="1">
      <c r="A756" s="10"/>
      <c r="B756" s="58"/>
      <c r="C756" s="41"/>
      <c r="D756" s="59"/>
      <c r="E756" s="59"/>
      <c r="F756" s="10"/>
      <c r="G756" s="10"/>
      <c r="H756" s="60"/>
      <c r="I756" s="10"/>
      <c r="J756" s="60"/>
      <c r="K756" s="6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.75" customHeight="1">
      <c r="A757" s="10"/>
      <c r="B757" s="58"/>
      <c r="C757" s="41"/>
      <c r="D757" s="59"/>
      <c r="E757" s="59"/>
      <c r="F757" s="10"/>
      <c r="G757" s="10"/>
      <c r="H757" s="60"/>
      <c r="I757" s="10"/>
      <c r="J757" s="60"/>
      <c r="K757" s="6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.75" customHeight="1">
      <c r="A758" s="10"/>
      <c r="B758" s="58"/>
      <c r="C758" s="41"/>
      <c r="D758" s="59"/>
      <c r="E758" s="59"/>
      <c r="F758" s="10"/>
      <c r="G758" s="10"/>
      <c r="H758" s="60"/>
      <c r="I758" s="10"/>
      <c r="J758" s="60"/>
      <c r="K758" s="6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.75" customHeight="1">
      <c r="A759" s="10"/>
      <c r="B759" s="58"/>
      <c r="C759" s="41"/>
      <c r="D759" s="59"/>
      <c r="E759" s="59"/>
      <c r="F759" s="10"/>
      <c r="G759" s="10"/>
      <c r="H759" s="60"/>
      <c r="I759" s="10"/>
      <c r="J759" s="60"/>
      <c r="K759" s="6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.75" customHeight="1">
      <c r="A760" s="10"/>
      <c r="B760" s="58"/>
      <c r="C760" s="41"/>
      <c r="D760" s="59"/>
      <c r="E760" s="59"/>
      <c r="F760" s="10"/>
      <c r="G760" s="10"/>
      <c r="H760" s="60"/>
      <c r="I760" s="10"/>
      <c r="J760" s="60"/>
      <c r="K760" s="6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.75" customHeight="1">
      <c r="A761" s="10"/>
      <c r="B761" s="58"/>
      <c r="C761" s="41"/>
      <c r="D761" s="59"/>
      <c r="E761" s="59"/>
      <c r="F761" s="10"/>
      <c r="G761" s="10"/>
      <c r="H761" s="60"/>
      <c r="I761" s="10"/>
      <c r="J761" s="60"/>
      <c r="K761" s="6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.75" customHeight="1">
      <c r="A762" s="10"/>
      <c r="B762" s="58"/>
      <c r="C762" s="41"/>
      <c r="D762" s="59"/>
      <c r="E762" s="59"/>
      <c r="F762" s="10"/>
      <c r="G762" s="10"/>
      <c r="H762" s="60"/>
      <c r="I762" s="10"/>
      <c r="J762" s="60"/>
      <c r="K762" s="6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.75" customHeight="1">
      <c r="A763" s="10"/>
      <c r="B763" s="58"/>
      <c r="C763" s="41"/>
      <c r="D763" s="59"/>
      <c r="E763" s="59"/>
      <c r="F763" s="10"/>
      <c r="G763" s="10"/>
      <c r="H763" s="60"/>
      <c r="I763" s="10"/>
      <c r="J763" s="60"/>
      <c r="K763" s="6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.75" customHeight="1">
      <c r="A764" s="10"/>
      <c r="B764" s="58"/>
      <c r="C764" s="41"/>
      <c r="D764" s="59"/>
      <c r="E764" s="59"/>
      <c r="F764" s="10"/>
      <c r="G764" s="10"/>
      <c r="H764" s="60"/>
      <c r="I764" s="10"/>
      <c r="J764" s="60"/>
      <c r="K764" s="6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.75" customHeight="1">
      <c r="A765" s="10"/>
      <c r="B765" s="58"/>
      <c r="C765" s="41"/>
      <c r="D765" s="59"/>
      <c r="E765" s="59"/>
      <c r="F765" s="10"/>
      <c r="G765" s="10"/>
      <c r="H765" s="60"/>
      <c r="I765" s="10"/>
      <c r="J765" s="60"/>
      <c r="K765" s="6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.75" customHeight="1">
      <c r="A766" s="10"/>
      <c r="B766" s="58"/>
      <c r="C766" s="41"/>
      <c r="D766" s="59"/>
      <c r="E766" s="59"/>
      <c r="F766" s="10"/>
      <c r="G766" s="10"/>
      <c r="H766" s="60"/>
      <c r="I766" s="10"/>
      <c r="J766" s="60"/>
      <c r="K766" s="6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.75" customHeight="1">
      <c r="A767" s="10"/>
      <c r="B767" s="58"/>
      <c r="C767" s="41"/>
      <c r="D767" s="59"/>
      <c r="E767" s="59"/>
      <c r="F767" s="10"/>
      <c r="G767" s="10"/>
      <c r="H767" s="60"/>
      <c r="I767" s="10"/>
      <c r="J767" s="60"/>
      <c r="K767" s="6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.75" customHeight="1">
      <c r="A768" s="10"/>
      <c r="B768" s="58"/>
      <c r="C768" s="41"/>
      <c r="D768" s="59"/>
      <c r="E768" s="59"/>
      <c r="F768" s="10"/>
      <c r="G768" s="10"/>
      <c r="H768" s="60"/>
      <c r="I768" s="10"/>
      <c r="J768" s="60"/>
      <c r="K768" s="6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.75" customHeight="1">
      <c r="A769" s="10"/>
      <c r="B769" s="58"/>
      <c r="C769" s="41"/>
      <c r="D769" s="59"/>
      <c r="E769" s="59"/>
      <c r="F769" s="10"/>
      <c r="G769" s="10"/>
      <c r="H769" s="60"/>
      <c r="I769" s="10"/>
      <c r="J769" s="60"/>
      <c r="K769" s="6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.75" customHeight="1">
      <c r="A770" s="10"/>
      <c r="B770" s="58"/>
      <c r="C770" s="41"/>
      <c r="D770" s="59"/>
      <c r="E770" s="59"/>
      <c r="F770" s="10"/>
      <c r="G770" s="10"/>
      <c r="H770" s="60"/>
      <c r="I770" s="10"/>
      <c r="J770" s="60"/>
      <c r="K770" s="6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.75" customHeight="1">
      <c r="A771" s="10"/>
      <c r="B771" s="58"/>
      <c r="C771" s="41"/>
      <c r="D771" s="59"/>
      <c r="E771" s="59"/>
      <c r="F771" s="10"/>
      <c r="G771" s="10"/>
      <c r="H771" s="60"/>
      <c r="I771" s="10"/>
      <c r="J771" s="60"/>
      <c r="K771" s="6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.75" customHeight="1">
      <c r="A772" s="10"/>
      <c r="B772" s="58"/>
      <c r="C772" s="41"/>
      <c r="D772" s="59"/>
      <c r="E772" s="59"/>
      <c r="F772" s="10"/>
      <c r="G772" s="10"/>
      <c r="H772" s="60"/>
      <c r="I772" s="10"/>
      <c r="J772" s="60"/>
      <c r="K772" s="6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.75" customHeight="1">
      <c r="A773" s="10"/>
      <c r="B773" s="58"/>
      <c r="C773" s="41"/>
      <c r="D773" s="59"/>
      <c r="E773" s="59"/>
      <c r="F773" s="10"/>
      <c r="G773" s="10"/>
      <c r="H773" s="60"/>
      <c r="I773" s="10"/>
      <c r="J773" s="60"/>
      <c r="K773" s="6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.75" customHeight="1">
      <c r="A774" s="10"/>
      <c r="B774" s="58"/>
      <c r="C774" s="41"/>
      <c r="D774" s="59"/>
      <c r="E774" s="59"/>
      <c r="F774" s="10"/>
      <c r="G774" s="10"/>
      <c r="H774" s="60"/>
      <c r="I774" s="10"/>
      <c r="J774" s="60"/>
      <c r="K774" s="6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.75" customHeight="1">
      <c r="A775" s="10"/>
      <c r="B775" s="58"/>
      <c r="C775" s="41"/>
      <c r="D775" s="59"/>
      <c r="E775" s="59"/>
      <c r="F775" s="10"/>
      <c r="G775" s="10"/>
      <c r="H775" s="60"/>
      <c r="I775" s="10"/>
      <c r="J775" s="60"/>
      <c r="K775" s="6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.75" customHeight="1">
      <c r="A776" s="10"/>
      <c r="B776" s="58"/>
      <c r="C776" s="41"/>
      <c r="D776" s="59"/>
      <c r="E776" s="59"/>
      <c r="F776" s="10"/>
      <c r="G776" s="10"/>
      <c r="H776" s="60"/>
      <c r="I776" s="10"/>
      <c r="J776" s="60"/>
      <c r="K776" s="6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.75" customHeight="1">
      <c r="A777" s="10"/>
      <c r="B777" s="58"/>
      <c r="C777" s="41"/>
      <c r="D777" s="59"/>
      <c r="E777" s="59"/>
      <c r="F777" s="10"/>
      <c r="G777" s="10"/>
      <c r="H777" s="60"/>
      <c r="I777" s="10"/>
      <c r="J777" s="60"/>
      <c r="K777" s="6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.75" customHeight="1">
      <c r="A778" s="10"/>
      <c r="B778" s="58"/>
      <c r="C778" s="41"/>
      <c r="D778" s="59"/>
      <c r="E778" s="59"/>
      <c r="F778" s="10"/>
      <c r="G778" s="10"/>
      <c r="H778" s="60"/>
      <c r="I778" s="10"/>
      <c r="J778" s="60"/>
      <c r="K778" s="6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.75" customHeight="1">
      <c r="A779" s="10"/>
      <c r="B779" s="58"/>
      <c r="C779" s="41"/>
      <c r="D779" s="59"/>
      <c r="E779" s="59"/>
      <c r="F779" s="10"/>
      <c r="G779" s="10"/>
      <c r="H779" s="60"/>
      <c r="I779" s="10"/>
      <c r="J779" s="60"/>
      <c r="K779" s="6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.75" customHeight="1">
      <c r="A780" s="10"/>
      <c r="B780" s="58"/>
      <c r="C780" s="41"/>
      <c r="D780" s="59"/>
      <c r="E780" s="59"/>
      <c r="F780" s="10"/>
      <c r="G780" s="10"/>
      <c r="H780" s="60"/>
      <c r="I780" s="10"/>
      <c r="J780" s="60"/>
      <c r="K780" s="6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.75" customHeight="1">
      <c r="A781" s="10"/>
      <c r="B781" s="58"/>
      <c r="C781" s="41"/>
      <c r="D781" s="59"/>
      <c r="E781" s="59"/>
      <c r="F781" s="10"/>
      <c r="G781" s="10"/>
      <c r="H781" s="60"/>
      <c r="I781" s="10"/>
      <c r="J781" s="60"/>
      <c r="K781" s="6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.75" customHeight="1">
      <c r="A782" s="10"/>
      <c r="B782" s="58"/>
      <c r="C782" s="41"/>
      <c r="D782" s="59"/>
      <c r="E782" s="59"/>
      <c r="F782" s="10"/>
      <c r="G782" s="10"/>
      <c r="H782" s="60"/>
      <c r="I782" s="10"/>
      <c r="J782" s="60"/>
      <c r="K782" s="6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.75" customHeight="1">
      <c r="A783" s="10"/>
      <c r="B783" s="58"/>
      <c r="C783" s="41"/>
      <c r="D783" s="59"/>
      <c r="E783" s="59"/>
      <c r="F783" s="10"/>
      <c r="G783" s="10"/>
      <c r="H783" s="60"/>
      <c r="I783" s="10"/>
      <c r="J783" s="60"/>
      <c r="K783" s="6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.75" customHeight="1">
      <c r="A784" s="10"/>
      <c r="B784" s="58"/>
      <c r="C784" s="41"/>
      <c r="D784" s="59"/>
      <c r="E784" s="59"/>
      <c r="F784" s="10"/>
      <c r="G784" s="10"/>
      <c r="H784" s="60"/>
      <c r="I784" s="10"/>
      <c r="J784" s="60"/>
      <c r="K784" s="6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.75" customHeight="1">
      <c r="A785" s="10"/>
      <c r="B785" s="58"/>
      <c r="C785" s="41"/>
      <c r="D785" s="59"/>
      <c r="E785" s="59"/>
      <c r="F785" s="10"/>
      <c r="G785" s="10"/>
      <c r="H785" s="60"/>
      <c r="I785" s="10"/>
      <c r="J785" s="60"/>
      <c r="K785" s="6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.75" customHeight="1">
      <c r="A786" s="10"/>
      <c r="B786" s="58"/>
      <c r="C786" s="41"/>
      <c r="D786" s="59"/>
      <c r="E786" s="59"/>
      <c r="F786" s="10"/>
      <c r="G786" s="10"/>
      <c r="H786" s="60"/>
      <c r="I786" s="10"/>
      <c r="J786" s="60"/>
      <c r="K786" s="6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.75" customHeight="1">
      <c r="A787" s="10"/>
      <c r="B787" s="58"/>
      <c r="C787" s="41"/>
      <c r="D787" s="59"/>
      <c r="E787" s="59"/>
      <c r="F787" s="10"/>
      <c r="G787" s="10"/>
      <c r="H787" s="60"/>
      <c r="I787" s="10"/>
      <c r="J787" s="60"/>
      <c r="K787" s="6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.75" customHeight="1">
      <c r="A788" s="10"/>
      <c r="B788" s="58"/>
      <c r="C788" s="41"/>
      <c r="D788" s="59"/>
      <c r="E788" s="59"/>
      <c r="F788" s="10"/>
      <c r="G788" s="10"/>
      <c r="H788" s="60"/>
      <c r="I788" s="10"/>
      <c r="J788" s="60"/>
      <c r="K788" s="6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.75" customHeight="1">
      <c r="A789" s="10"/>
      <c r="B789" s="58"/>
      <c r="C789" s="41"/>
      <c r="D789" s="59"/>
      <c r="E789" s="59"/>
      <c r="F789" s="10"/>
      <c r="G789" s="10"/>
      <c r="H789" s="60"/>
      <c r="I789" s="10"/>
      <c r="J789" s="60"/>
      <c r="K789" s="6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.75" customHeight="1">
      <c r="A790" s="10"/>
      <c r="B790" s="58"/>
      <c r="C790" s="41"/>
      <c r="D790" s="59"/>
      <c r="E790" s="59"/>
      <c r="F790" s="10"/>
      <c r="G790" s="10"/>
      <c r="H790" s="60"/>
      <c r="I790" s="10"/>
      <c r="J790" s="60"/>
      <c r="K790" s="6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.75" customHeight="1">
      <c r="A791" s="10"/>
      <c r="B791" s="58"/>
      <c r="C791" s="41"/>
      <c r="D791" s="59"/>
      <c r="E791" s="59"/>
      <c r="F791" s="10"/>
      <c r="G791" s="10"/>
      <c r="H791" s="60"/>
      <c r="I791" s="10"/>
      <c r="J791" s="60"/>
      <c r="K791" s="6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.75" customHeight="1">
      <c r="A792" s="10"/>
      <c r="B792" s="58"/>
      <c r="C792" s="41"/>
      <c r="D792" s="59"/>
      <c r="E792" s="59"/>
      <c r="F792" s="10"/>
      <c r="G792" s="10"/>
      <c r="H792" s="60"/>
      <c r="I792" s="10"/>
      <c r="J792" s="60"/>
      <c r="K792" s="6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.75" customHeight="1">
      <c r="A793" s="10"/>
      <c r="B793" s="58"/>
      <c r="C793" s="41"/>
      <c r="D793" s="59"/>
      <c r="E793" s="59"/>
      <c r="F793" s="10"/>
      <c r="G793" s="10"/>
      <c r="H793" s="60"/>
      <c r="I793" s="10"/>
      <c r="J793" s="60"/>
      <c r="K793" s="6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.75" customHeight="1">
      <c r="A794" s="10"/>
      <c r="B794" s="58"/>
      <c r="C794" s="41"/>
      <c r="D794" s="59"/>
      <c r="E794" s="59"/>
      <c r="F794" s="10"/>
      <c r="G794" s="10"/>
      <c r="H794" s="60"/>
      <c r="I794" s="10"/>
      <c r="J794" s="60"/>
      <c r="K794" s="6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.75" customHeight="1">
      <c r="A795" s="10"/>
      <c r="B795" s="58"/>
      <c r="C795" s="41"/>
      <c r="D795" s="59"/>
      <c r="E795" s="59"/>
      <c r="F795" s="10"/>
      <c r="G795" s="10"/>
      <c r="H795" s="60"/>
      <c r="I795" s="10"/>
      <c r="J795" s="60"/>
      <c r="K795" s="6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.75" customHeight="1">
      <c r="A796" s="10"/>
      <c r="B796" s="58"/>
      <c r="C796" s="41"/>
      <c r="D796" s="59"/>
      <c r="E796" s="59"/>
      <c r="F796" s="10"/>
      <c r="G796" s="10"/>
      <c r="H796" s="60"/>
      <c r="I796" s="10"/>
      <c r="J796" s="60"/>
      <c r="K796" s="6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.75" customHeight="1">
      <c r="A797" s="10"/>
      <c r="B797" s="58"/>
      <c r="C797" s="41"/>
      <c r="D797" s="59"/>
      <c r="E797" s="59"/>
      <c r="F797" s="10"/>
      <c r="G797" s="10"/>
      <c r="H797" s="60"/>
      <c r="I797" s="10"/>
      <c r="J797" s="60"/>
      <c r="K797" s="6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.75" customHeight="1">
      <c r="A798" s="10"/>
      <c r="B798" s="58"/>
      <c r="C798" s="41"/>
      <c r="D798" s="59"/>
      <c r="E798" s="59"/>
      <c r="F798" s="10"/>
      <c r="G798" s="10"/>
      <c r="H798" s="60"/>
      <c r="I798" s="10"/>
      <c r="J798" s="60"/>
      <c r="K798" s="6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.75" customHeight="1">
      <c r="A799" s="10"/>
      <c r="B799" s="58"/>
      <c r="C799" s="41"/>
      <c r="D799" s="59"/>
      <c r="E799" s="59"/>
      <c r="F799" s="10"/>
      <c r="G799" s="10"/>
      <c r="H799" s="60"/>
      <c r="I799" s="10"/>
      <c r="J799" s="60"/>
      <c r="K799" s="6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.75" customHeight="1">
      <c r="A800" s="10"/>
      <c r="B800" s="58"/>
      <c r="C800" s="41"/>
      <c r="D800" s="59"/>
      <c r="E800" s="59"/>
      <c r="F800" s="10"/>
      <c r="G800" s="10"/>
      <c r="H800" s="60"/>
      <c r="I800" s="10"/>
      <c r="J800" s="60"/>
      <c r="K800" s="6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.75" customHeight="1">
      <c r="A801" s="10"/>
      <c r="B801" s="58"/>
      <c r="C801" s="41"/>
      <c r="D801" s="59"/>
      <c r="E801" s="59"/>
      <c r="F801" s="10"/>
      <c r="G801" s="10"/>
      <c r="H801" s="60"/>
      <c r="I801" s="10"/>
      <c r="J801" s="60"/>
      <c r="K801" s="6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.75" customHeight="1">
      <c r="A802" s="10"/>
      <c r="B802" s="58"/>
      <c r="C802" s="41"/>
      <c r="D802" s="59"/>
      <c r="E802" s="59"/>
      <c r="F802" s="10"/>
      <c r="G802" s="10"/>
      <c r="H802" s="60"/>
      <c r="I802" s="10"/>
      <c r="J802" s="60"/>
      <c r="K802" s="6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.75" customHeight="1">
      <c r="A803" s="10"/>
      <c r="B803" s="58"/>
      <c r="C803" s="41"/>
      <c r="D803" s="59"/>
      <c r="E803" s="59"/>
      <c r="F803" s="10"/>
      <c r="G803" s="10"/>
      <c r="H803" s="60"/>
      <c r="I803" s="10"/>
      <c r="J803" s="60"/>
      <c r="K803" s="6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.75" customHeight="1">
      <c r="A804" s="10"/>
      <c r="B804" s="58"/>
      <c r="C804" s="41"/>
      <c r="D804" s="59"/>
      <c r="E804" s="59"/>
      <c r="F804" s="10"/>
      <c r="G804" s="10"/>
      <c r="H804" s="60"/>
      <c r="I804" s="10"/>
      <c r="J804" s="60"/>
      <c r="K804" s="6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.75" customHeight="1">
      <c r="A805" s="10"/>
      <c r="B805" s="58"/>
      <c r="C805" s="41"/>
      <c r="D805" s="59"/>
      <c r="E805" s="59"/>
      <c r="F805" s="10"/>
      <c r="G805" s="10"/>
      <c r="H805" s="60"/>
      <c r="I805" s="10"/>
      <c r="J805" s="60"/>
      <c r="K805" s="6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.75" customHeight="1">
      <c r="A806" s="10"/>
      <c r="B806" s="58"/>
      <c r="C806" s="41"/>
      <c r="D806" s="59"/>
      <c r="E806" s="59"/>
      <c r="F806" s="10"/>
      <c r="G806" s="10"/>
      <c r="H806" s="60"/>
      <c r="I806" s="10"/>
      <c r="J806" s="60"/>
      <c r="K806" s="6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.75" customHeight="1">
      <c r="A807" s="10"/>
      <c r="B807" s="58"/>
      <c r="C807" s="41"/>
      <c r="D807" s="59"/>
      <c r="E807" s="59"/>
      <c r="F807" s="10"/>
      <c r="G807" s="10"/>
      <c r="H807" s="60"/>
      <c r="I807" s="10"/>
      <c r="J807" s="60"/>
      <c r="K807" s="6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.75" customHeight="1">
      <c r="A808" s="10"/>
      <c r="B808" s="58"/>
      <c r="C808" s="41"/>
      <c r="D808" s="59"/>
      <c r="E808" s="59"/>
      <c r="F808" s="10"/>
      <c r="G808" s="10"/>
      <c r="H808" s="60"/>
      <c r="I808" s="10"/>
      <c r="J808" s="60"/>
      <c r="K808" s="6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.75" customHeight="1">
      <c r="A809" s="10"/>
      <c r="B809" s="58"/>
      <c r="C809" s="41"/>
      <c r="D809" s="59"/>
      <c r="E809" s="59"/>
      <c r="F809" s="10"/>
      <c r="G809" s="10"/>
      <c r="H809" s="60"/>
      <c r="I809" s="10"/>
      <c r="J809" s="60"/>
      <c r="K809" s="6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.75" customHeight="1">
      <c r="A810" s="10"/>
      <c r="B810" s="58"/>
      <c r="C810" s="41"/>
      <c r="D810" s="59"/>
      <c r="E810" s="59"/>
      <c r="F810" s="10"/>
      <c r="G810" s="10"/>
      <c r="H810" s="60"/>
      <c r="I810" s="10"/>
      <c r="J810" s="60"/>
      <c r="K810" s="6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.75" customHeight="1">
      <c r="A811" s="10"/>
      <c r="B811" s="58"/>
      <c r="C811" s="41"/>
      <c r="D811" s="59"/>
      <c r="E811" s="59"/>
      <c r="F811" s="10"/>
      <c r="G811" s="10"/>
      <c r="H811" s="60"/>
      <c r="I811" s="10"/>
      <c r="J811" s="60"/>
      <c r="K811" s="6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.75" customHeight="1">
      <c r="A812" s="10"/>
      <c r="B812" s="58"/>
      <c r="C812" s="41"/>
      <c r="D812" s="59"/>
      <c r="E812" s="59"/>
      <c r="F812" s="10"/>
      <c r="G812" s="10"/>
      <c r="H812" s="60"/>
      <c r="I812" s="10"/>
      <c r="J812" s="60"/>
      <c r="K812" s="6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.75" customHeight="1">
      <c r="A813" s="10"/>
      <c r="B813" s="58"/>
      <c r="C813" s="41"/>
      <c r="D813" s="59"/>
      <c r="E813" s="59"/>
      <c r="F813" s="10"/>
      <c r="G813" s="10"/>
      <c r="H813" s="60"/>
      <c r="I813" s="10"/>
      <c r="J813" s="60"/>
      <c r="K813" s="6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.75" customHeight="1">
      <c r="A814" s="10"/>
      <c r="B814" s="58"/>
      <c r="C814" s="41"/>
      <c r="D814" s="59"/>
      <c r="E814" s="59"/>
      <c r="F814" s="10"/>
      <c r="G814" s="10"/>
      <c r="H814" s="60"/>
      <c r="I814" s="10"/>
      <c r="J814" s="60"/>
      <c r="K814" s="6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.75" customHeight="1">
      <c r="A815" s="10"/>
      <c r="B815" s="58"/>
      <c r="C815" s="41"/>
      <c r="D815" s="59"/>
      <c r="E815" s="59"/>
      <c r="F815" s="10"/>
      <c r="G815" s="10"/>
      <c r="H815" s="60"/>
      <c r="I815" s="10"/>
      <c r="J815" s="60"/>
      <c r="K815" s="6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.75" customHeight="1">
      <c r="A816" s="10"/>
      <c r="B816" s="58"/>
      <c r="C816" s="41"/>
      <c r="D816" s="59"/>
      <c r="E816" s="59"/>
      <c r="F816" s="10"/>
      <c r="G816" s="10"/>
      <c r="H816" s="60"/>
      <c r="I816" s="10"/>
      <c r="J816" s="60"/>
      <c r="K816" s="6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.75" customHeight="1">
      <c r="A817" s="10"/>
      <c r="B817" s="58"/>
      <c r="C817" s="41"/>
      <c r="D817" s="59"/>
      <c r="E817" s="59"/>
      <c r="F817" s="10"/>
      <c r="G817" s="10"/>
      <c r="H817" s="60"/>
      <c r="I817" s="10"/>
      <c r="J817" s="60"/>
      <c r="K817" s="6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.75" customHeight="1">
      <c r="A818" s="10"/>
      <c r="B818" s="58"/>
      <c r="C818" s="41"/>
      <c r="D818" s="59"/>
      <c r="E818" s="59"/>
      <c r="F818" s="10"/>
      <c r="G818" s="10"/>
      <c r="H818" s="60"/>
      <c r="I818" s="10"/>
      <c r="J818" s="60"/>
      <c r="K818" s="6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.75" customHeight="1">
      <c r="A819" s="10"/>
      <c r="B819" s="58"/>
      <c r="C819" s="41"/>
      <c r="D819" s="59"/>
      <c r="E819" s="59"/>
      <c r="F819" s="10"/>
      <c r="G819" s="10"/>
      <c r="H819" s="60"/>
      <c r="I819" s="10"/>
      <c r="J819" s="60"/>
      <c r="K819" s="6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.75" customHeight="1">
      <c r="A820" s="10"/>
      <c r="B820" s="58"/>
      <c r="C820" s="41"/>
      <c r="D820" s="59"/>
      <c r="E820" s="59"/>
      <c r="F820" s="10"/>
      <c r="G820" s="10"/>
      <c r="H820" s="60"/>
      <c r="I820" s="10"/>
      <c r="J820" s="60"/>
      <c r="K820" s="6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.75" customHeight="1">
      <c r="A821" s="10"/>
      <c r="B821" s="58"/>
      <c r="C821" s="41"/>
      <c r="D821" s="59"/>
      <c r="E821" s="59"/>
      <c r="F821" s="10"/>
      <c r="G821" s="10"/>
      <c r="H821" s="60"/>
      <c r="I821" s="10"/>
      <c r="J821" s="60"/>
      <c r="K821" s="6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.75" customHeight="1">
      <c r="A822" s="10"/>
      <c r="B822" s="58"/>
      <c r="C822" s="41"/>
      <c r="D822" s="59"/>
      <c r="E822" s="59"/>
      <c r="F822" s="10"/>
      <c r="G822" s="10"/>
      <c r="H822" s="60"/>
      <c r="I822" s="10"/>
      <c r="J822" s="60"/>
      <c r="K822" s="6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.75" customHeight="1">
      <c r="A823" s="10"/>
      <c r="B823" s="58"/>
      <c r="C823" s="41"/>
      <c r="D823" s="59"/>
      <c r="E823" s="59"/>
      <c r="F823" s="10"/>
      <c r="G823" s="10"/>
      <c r="H823" s="60"/>
      <c r="I823" s="10"/>
      <c r="J823" s="60"/>
      <c r="K823" s="6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.75" customHeight="1">
      <c r="A824" s="10"/>
      <c r="B824" s="58"/>
      <c r="C824" s="41"/>
      <c r="D824" s="59"/>
      <c r="E824" s="59"/>
      <c r="F824" s="10"/>
      <c r="G824" s="10"/>
      <c r="H824" s="60"/>
      <c r="I824" s="10"/>
      <c r="J824" s="60"/>
      <c r="K824" s="6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.75" customHeight="1">
      <c r="A825" s="10"/>
      <c r="B825" s="58"/>
      <c r="C825" s="41"/>
      <c r="D825" s="59"/>
      <c r="E825" s="59"/>
      <c r="F825" s="10"/>
      <c r="G825" s="10"/>
      <c r="H825" s="60"/>
      <c r="I825" s="10"/>
      <c r="J825" s="60"/>
      <c r="K825" s="6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.75" customHeight="1">
      <c r="A826" s="10"/>
      <c r="B826" s="58"/>
      <c r="C826" s="41"/>
      <c r="D826" s="59"/>
      <c r="E826" s="59"/>
      <c r="F826" s="10"/>
      <c r="G826" s="10"/>
      <c r="H826" s="60"/>
      <c r="I826" s="10"/>
      <c r="J826" s="60"/>
      <c r="K826" s="6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.75" customHeight="1">
      <c r="A827" s="10"/>
      <c r="B827" s="58"/>
      <c r="C827" s="41"/>
      <c r="D827" s="59"/>
      <c r="E827" s="59"/>
      <c r="F827" s="10"/>
      <c r="G827" s="10"/>
      <c r="H827" s="60"/>
      <c r="I827" s="10"/>
      <c r="J827" s="60"/>
      <c r="K827" s="6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.75" customHeight="1">
      <c r="A828" s="10"/>
      <c r="B828" s="58"/>
      <c r="C828" s="41"/>
      <c r="D828" s="59"/>
      <c r="E828" s="59"/>
      <c r="F828" s="10"/>
      <c r="G828" s="10"/>
      <c r="H828" s="60"/>
      <c r="I828" s="10"/>
      <c r="J828" s="60"/>
      <c r="K828" s="6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.75" customHeight="1">
      <c r="A829" s="10"/>
      <c r="B829" s="58"/>
      <c r="C829" s="41"/>
      <c r="D829" s="59"/>
      <c r="E829" s="59"/>
      <c r="F829" s="10"/>
      <c r="G829" s="10"/>
      <c r="H829" s="60"/>
      <c r="I829" s="10"/>
      <c r="J829" s="60"/>
      <c r="K829" s="6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.75" customHeight="1">
      <c r="A830" s="10"/>
      <c r="B830" s="58"/>
      <c r="C830" s="41"/>
      <c r="D830" s="59"/>
      <c r="E830" s="59"/>
      <c r="F830" s="10"/>
      <c r="G830" s="10"/>
      <c r="H830" s="60"/>
      <c r="I830" s="10"/>
      <c r="J830" s="60"/>
      <c r="K830" s="6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.75" customHeight="1">
      <c r="A831" s="10"/>
      <c r="B831" s="58"/>
      <c r="C831" s="41"/>
      <c r="D831" s="59"/>
      <c r="E831" s="59"/>
      <c r="F831" s="10"/>
      <c r="G831" s="10"/>
      <c r="H831" s="60"/>
      <c r="I831" s="10"/>
      <c r="J831" s="60"/>
      <c r="K831" s="6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.75" customHeight="1">
      <c r="A832" s="10"/>
      <c r="B832" s="58"/>
      <c r="C832" s="41"/>
      <c r="D832" s="59"/>
      <c r="E832" s="59"/>
      <c r="F832" s="10"/>
      <c r="G832" s="10"/>
      <c r="H832" s="60"/>
      <c r="I832" s="10"/>
      <c r="J832" s="60"/>
      <c r="K832" s="6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.75" customHeight="1">
      <c r="A833" s="10"/>
      <c r="B833" s="58"/>
      <c r="C833" s="41"/>
      <c r="D833" s="59"/>
      <c r="E833" s="59"/>
      <c r="F833" s="10"/>
      <c r="G833" s="10"/>
      <c r="H833" s="60"/>
      <c r="I833" s="10"/>
      <c r="J833" s="60"/>
      <c r="K833" s="6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.75" customHeight="1">
      <c r="A834" s="10"/>
      <c r="B834" s="58"/>
      <c r="C834" s="41"/>
      <c r="D834" s="59"/>
      <c r="E834" s="59"/>
      <c r="F834" s="10"/>
      <c r="G834" s="10"/>
      <c r="H834" s="60"/>
      <c r="I834" s="10"/>
      <c r="J834" s="60"/>
      <c r="K834" s="6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.75" customHeight="1">
      <c r="A835" s="10"/>
      <c r="B835" s="58"/>
      <c r="C835" s="41"/>
      <c r="D835" s="59"/>
      <c r="E835" s="59"/>
      <c r="F835" s="10"/>
      <c r="G835" s="10"/>
      <c r="H835" s="60"/>
      <c r="I835" s="10"/>
      <c r="J835" s="60"/>
      <c r="K835" s="6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.75" customHeight="1">
      <c r="A836" s="10"/>
      <c r="B836" s="58"/>
      <c r="C836" s="41"/>
      <c r="D836" s="59"/>
      <c r="E836" s="59"/>
      <c r="F836" s="10"/>
      <c r="G836" s="10"/>
      <c r="H836" s="60"/>
      <c r="I836" s="10"/>
      <c r="J836" s="60"/>
      <c r="K836" s="6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.75" customHeight="1">
      <c r="A837" s="10"/>
      <c r="B837" s="58"/>
      <c r="C837" s="41"/>
      <c r="D837" s="59"/>
      <c r="E837" s="59"/>
      <c r="F837" s="10"/>
      <c r="G837" s="10"/>
      <c r="H837" s="60"/>
      <c r="I837" s="10"/>
      <c r="J837" s="60"/>
      <c r="K837" s="6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.75" customHeight="1">
      <c r="A838" s="10"/>
      <c r="B838" s="58"/>
      <c r="C838" s="41"/>
      <c r="D838" s="59"/>
      <c r="E838" s="59"/>
      <c r="F838" s="10"/>
      <c r="G838" s="10"/>
      <c r="H838" s="60"/>
      <c r="I838" s="10"/>
      <c r="J838" s="60"/>
      <c r="K838" s="6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.75" customHeight="1">
      <c r="A839" s="10"/>
      <c r="B839" s="58"/>
      <c r="C839" s="41"/>
      <c r="D839" s="59"/>
      <c r="E839" s="59"/>
      <c r="F839" s="10"/>
      <c r="G839" s="10"/>
      <c r="H839" s="60"/>
      <c r="I839" s="10"/>
      <c r="J839" s="60"/>
      <c r="K839" s="6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.75" customHeight="1">
      <c r="A840" s="10"/>
      <c r="B840" s="58"/>
      <c r="C840" s="41"/>
      <c r="D840" s="59"/>
      <c r="E840" s="59"/>
      <c r="F840" s="10"/>
      <c r="G840" s="10"/>
      <c r="H840" s="60"/>
      <c r="I840" s="10"/>
      <c r="J840" s="60"/>
      <c r="K840" s="6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.75" customHeight="1">
      <c r="A841" s="10"/>
      <c r="B841" s="58"/>
      <c r="C841" s="41"/>
      <c r="D841" s="59"/>
      <c r="E841" s="59"/>
      <c r="F841" s="10"/>
      <c r="G841" s="10"/>
      <c r="H841" s="60"/>
      <c r="I841" s="10"/>
      <c r="J841" s="60"/>
      <c r="K841" s="6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.75" customHeight="1">
      <c r="A842" s="10"/>
      <c r="B842" s="58"/>
      <c r="C842" s="41"/>
      <c r="D842" s="59"/>
      <c r="E842" s="59"/>
      <c r="F842" s="10"/>
      <c r="G842" s="10"/>
      <c r="H842" s="60"/>
      <c r="I842" s="10"/>
      <c r="J842" s="60"/>
      <c r="K842" s="6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.75" customHeight="1">
      <c r="A843" s="10"/>
      <c r="B843" s="58"/>
      <c r="C843" s="41"/>
      <c r="D843" s="59"/>
      <c r="E843" s="59"/>
      <c r="F843" s="10"/>
      <c r="G843" s="10"/>
      <c r="H843" s="60"/>
      <c r="I843" s="10"/>
      <c r="J843" s="60"/>
      <c r="K843" s="6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.75" customHeight="1">
      <c r="A844" s="10"/>
      <c r="B844" s="58"/>
      <c r="C844" s="41"/>
      <c r="D844" s="59"/>
      <c r="E844" s="59"/>
      <c r="F844" s="10"/>
      <c r="G844" s="10"/>
      <c r="H844" s="60"/>
      <c r="I844" s="10"/>
      <c r="J844" s="60"/>
      <c r="K844" s="6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.75" customHeight="1">
      <c r="A845" s="10"/>
      <c r="B845" s="58"/>
      <c r="C845" s="41"/>
      <c r="D845" s="59"/>
      <c r="E845" s="59"/>
      <c r="F845" s="10"/>
      <c r="G845" s="10"/>
      <c r="H845" s="60"/>
      <c r="I845" s="10"/>
      <c r="J845" s="60"/>
      <c r="K845" s="6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.75" customHeight="1">
      <c r="A846" s="10"/>
      <c r="B846" s="58"/>
      <c r="C846" s="41"/>
      <c r="D846" s="59"/>
      <c r="E846" s="59"/>
      <c r="F846" s="10"/>
      <c r="G846" s="10"/>
      <c r="H846" s="60"/>
      <c r="I846" s="10"/>
      <c r="J846" s="60"/>
      <c r="K846" s="6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.75" customHeight="1">
      <c r="A847" s="10"/>
      <c r="B847" s="58"/>
      <c r="C847" s="41"/>
      <c r="D847" s="59"/>
      <c r="E847" s="59"/>
      <c r="F847" s="10"/>
      <c r="G847" s="10"/>
      <c r="H847" s="60"/>
      <c r="I847" s="10"/>
      <c r="J847" s="60"/>
      <c r="K847" s="6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.75" customHeight="1">
      <c r="A848" s="10"/>
      <c r="B848" s="58"/>
      <c r="C848" s="41"/>
      <c r="D848" s="59"/>
      <c r="E848" s="59"/>
      <c r="F848" s="10"/>
      <c r="G848" s="10"/>
      <c r="H848" s="60"/>
      <c r="I848" s="10"/>
      <c r="J848" s="60"/>
      <c r="K848" s="6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.75" customHeight="1">
      <c r="A849" s="10"/>
      <c r="B849" s="58"/>
      <c r="C849" s="41"/>
      <c r="D849" s="59"/>
      <c r="E849" s="59"/>
      <c r="F849" s="10"/>
      <c r="G849" s="10"/>
      <c r="H849" s="60"/>
      <c r="I849" s="10"/>
      <c r="J849" s="60"/>
      <c r="K849" s="6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.75" customHeight="1">
      <c r="A850" s="10"/>
      <c r="B850" s="58"/>
      <c r="C850" s="41"/>
      <c r="D850" s="59"/>
      <c r="E850" s="59"/>
      <c r="F850" s="10"/>
      <c r="G850" s="10"/>
      <c r="H850" s="60"/>
      <c r="I850" s="10"/>
      <c r="J850" s="60"/>
      <c r="K850" s="6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.75" customHeight="1">
      <c r="A851" s="10"/>
      <c r="B851" s="58"/>
      <c r="C851" s="41"/>
      <c r="D851" s="59"/>
      <c r="E851" s="59"/>
      <c r="F851" s="10"/>
      <c r="G851" s="10"/>
      <c r="H851" s="60"/>
      <c r="I851" s="10"/>
      <c r="J851" s="60"/>
      <c r="K851" s="6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.75" customHeight="1">
      <c r="A852" s="10"/>
      <c r="B852" s="58"/>
      <c r="C852" s="41"/>
      <c r="D852" s="59"/>
      <c r="E852" s="59"/>
      <c r="F852" s="10"/>
      <c r="G852" s="10"/>
      <c r="H852" s="60"/>
      <c r="I852" s="10"/>
      <c r="J852" s="60"/>
      <c r="K852" s="6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.75" customHeight="1">
      <c r="A853" s="10"/>
      <c r="B853" s="58"/>
      <c r="C853" s="41"/>
      <c r="D853" s="59"/>
      <c r="E853" s="59"/>
      <c r="F853" s="10"/>
      <c r="G853" s="10"/>
      <c r="H853" s="60"/>
      <c r="I853" s="10"/>
      <c r="J853" s="60"/>
      <c r="K853" s="6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.75" customHeight="1">
      <c r="A854" s="10"/>
      <c r="B854" s="58"/>
      <c r="C854" s="41"/>
      <c r="D854" s="59"/>
      <c r="E854" s="59"/>
      <c r="F854" s="10"/>
      <c r="G854" s="10"/>
      <c r="H854" s="60"/>
      <c r="I854" s="10"/>
      <c r="J854" s="60"/>
      <c r="K854" s="6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.75" customHeight="1">
      <c r="A855" s="10"/>
      <c r="B855" s="58"/>
      <c r="C855" s="41"/>
      <c r="D855" s="59"/>
      <c r="E855" s="59"/>
      <c r="F855" s="10"/>
      <c r="G855" s="10"/>
      <c r="H855" s="60"/>
      <c r="I855" s="10"/>
      <c r="J855" s="60"/>
      <c r="K855" s="6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.75" customHeight="1">
      <c r="A856" s="10"/>
      <c r="B856" s="58"/>
      <c r="C856" s="41"/>
      <c r="D856" s="59"/>
      <c r="E856" s="59"/>
      <c r="F856" s="10"/>
      <c r="G856" s="10"/>
      <c r="H856" s="60"/>
      <c r="I856" s="10"/>
      <c r="J856" s="60"/>
      <c r="K856" s="6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.75" customHeight="1">
      <c r="A857" s="10"/>
      <c r="B857" s="58"/>
      <c r="C857" s="41"/>
      <c r="D857" s="59"/>
      <c r="E857" s="59"/>
      <c r="F857" s="10"/>
      <c r="G857" s="10"/>
      <c r="H857" s="60"/>
      <c r="I857" s="10"/>
      <c r="J857" s="60"/>
      <c r="K857" s="6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.75" customHeight="1">
      <c r="A858" s="10"/>
      <c r="B858" s="58"/>
      <c r="C858" s="41"/>
      <c r="D858" s="59"/>
      <c r="E858" s="59"/>
      <c r="F858" s="10"/>
      <c r="G858" s="10"/>
      <c r="H858" s="60"/>
      <c r="I858" s="10"/>
      <c r="J858" s="60"/>
      <c r="K858" s="6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.75" customHeight="1">
      <c r="A859" s="10"/>
      <c r="B859" s="58"/>
      <c r="C859" s="41"/>
      <c r="D859" s="59"/>
      <c r="E859" s="59"/>
      <c r="F859" s="10"/>
      <c r="G859" s="10"/>
      <c r="H859" s="60"/>
      <c r="I859" s="10"/>
      <c r="J859" s="60"/>
      <c r="K859" s="6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.75" customHeight="1">
      <c r="A860" s="10"/>
      <c r="B860" s="58"/>
      <c r="C860" s="41"/>
      <c r="D860" s="59"/>
      <c r="E860" s="59"/>
      <c r="F860" s="10"/>
      <c r="G860" s="10"/>
      <c r="H860" s="60"/>
      <c r="I860" s="10"/>
      <c r="J860" s="60"/>
      <c r="K860" s="6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.75" customHeight="1">
      <c r="A861" s="10"/>
      <c r="B861" s="58"/>
      <c r="C861" s="41"/>
      <c r="D861" s="59"/>
      <c r="E861" s="59"/>
      <c r="F861" s="10"/>
      <c r="G861" s="10"/>
      <c r="H861" s="60"/>
      <c r="I861" s="10"/>
      <c r="J861" s="60"/>
      <c r="K861" s="6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.75" customHeight="1">
      <c r="A862" s="10"/>
      <c r="B862" s="58"/>
      <c r="C862" s="41"/>
      <c r="D862" s="59"/>
      <c r="E862" s="59"/>
      <c r="F862" s="10"/>
      <c r="G862" s="10"/>
      <c r="H862" s="60"/>
      <c r="I862" s="10"/>
      <c r="J862" s="60"/>
      <c r="K862" s="6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.75" customHeight="1">
      <c r="A863" s="10"/>
      <c r="B863" s="58"/>
      <c r="C863" s="41"/>
      <c r="D863" s="59"/>
      <c r="E863" s="59"/>
      <c r="F863" s="10"/>
      <c r="G863" s="10"/>
      <c r="H863" s="60"/>
      <c r="I863" s="10"/>
      <c r="J863" s="60"/>
      <c r="K863" s="6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.75" customHeight="1">
      <c r="A864" s="10"/>
      <c r="B864" s="58"/>
      <c r="C864" s="41"/>
      <c r="D864" s="59"/>
      <c r="E864" s="59"/>
      <c r="F864" s="10"/>
      <c r="G864" s="10"/>
      <c r="H864" s="60"/>
      <c r="I864" s="10"/>
      <c r="J864" s="60"/>
      <c r="K864" s="6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.75" customHeight="1">
      <c r="A865" s="10"/>
      <c r="B865" s="58"/>
      <c r="C865" s="41"/>
      <c r="D865" s="59"/>
      <c r="E865" s="59"/>
      <c r="F865" s="10"/>
      <c r="G865" s="10"/>
      <c r="H865" s="60"/>
      <c r="I865" s="10"/>
      <c r="J865" s="60"/>
      <c r="K865" s="6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.75" customHeight="1">
      <c r="A866" s="10"/>
      <c r="B866" s="58"/>
      <c r="C866" s="41"/>
      <c r="D866" s="59"/>
      <c r="E866" s="59"/>
      <c r="F866" s="10"/>
      <c r="G866" s="10"/>
      <c r="H866" s="60"/>
      <c r="I866" s="10"/>
      <c r="J866" s="60"/>
      <c r="K866" s="6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.75" customHeight="1">
      <c r="A867" s="10"/>
      <c r="B867" s="58"/>
      <c r="C867" s="41"/>
      <c r="D867" s="59"/>
      <c r="E867" s="59"/>
      <c r="F867" s="10"/>
      <c r="G867" s="10"/>
      <c r="H867" s="60"/>
      <c r="I867" s="10"/>
      <c r="J867" s="60"/>
      <c r="K867" s="6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.75" customHeight="1">
      <c r="A868" s="10"/>
      <c r="B868" s="58"/>
      <c r="C868" s="41"/>
      <c r="D868" s="59"/>
      <c r="E868" s="59"/>
      <c r="F868" s="10"/>
      <c r="G868" s="10"/>
      <c r="H868" s="60"/>
      <c r="I868" s="10"/>
      <c r="J868" s="60"/>
      <c r="K868" s="6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.75" customHeight="1">
      <c r="A869" s="10"/>
      <c r="B869" s="58"/>
      <c r="C869" s="41"/>
      <c r="D869" s="59"/>
      <c r="E869" s="59"/>
      <c r="F869" s="10"/>
      <c r="G869" s="10"/>
      <c r="H869" s="60"/>
      <c r="I869" s="10"/>
      <c r="J869" s="60"/>
      <c r="K869" s="6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.75" customHeight="1">
      <c r="A870" s="10"/>
      <c r="B870" s="58"/>
      <c r="C870" s="41"/>
      <c r="D870" s="59"/>
      <c r="E870" s="59"/>
      <c r="F870" s="10"/>
      <c r="G870" s="10"/>
      <c r="H870" s="60"/>
      <c r="I870" s="10"/>
      <c r="J870" s="60"/>
      <c r="K870" s="6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.75" customHeight="1">
      <c r="A871" s="10"/>
      <c r="B871" s="58"/>
      <c r="C871" s="41"/>
      <c r="D871" s="59"/>
      <c r="E871" s="59"/>
      <c r="F871" s="10"/>
      <c r="G871" s="10"/>
      <c r="H871" s="60"/>
      <c r="I871" s="10"/>
      <c r="J871" s="60"/>
      <c r="K871" s="6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.75" customHeight="1">
      <c r="A872" s="10"/>
      <c r="B872" s="58"/>
      <c r="C872" s="41"/>
      <c r="D872" s="59"/>
      <c r="E872" s="59"/>
      <c r="F872" s="10"/>
      <c r="G872" s="10"/>
      <c r="H872" s="60"/>
      <c r="I872" s="10"/>
      <c r="J872" s="60"/>
      <c r="K872" s="6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.75" customHeight="1">
      <c r="A873" s="10"/>
      <c r="B873" s="58"/>
      <c r="C873" s="41"/>
      <c r="D873" s="59"/>
      <c r="E873" s="59"/>
      <c r="F873" s="10"/>
      <c r="G873" s="10"/>
      <c r="H873" s="60"/>
      <c r="I873" s="10"/>
      <c r="J873" s="60"/>
      <c r="K873" s="6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.75" customHeight="1">
      <c r="A874" s="10"/>
      <c r="B874" s="58"/>
      <c r="C874" s="41"/>
      <c r="D874" s="59"/>
      <c r="E874" s="59"/>
      <c r="F874" s="10"/>
      <c r="G874" s="10"/>
      <c r="H874" s="60"/>
      <c r="I874" s="10"/>
      <c r="J874" s="60"/>
      <c r="K874" s="6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.75" customHeight="1">
      <c r="A875" s="10"/>
      <c r="B875" s="58"/>
      <c r="C875" s="41"/>
      <c r="D875" s="59"/>
      <c r="E875" s="59"/>
      <c r="F875" s="10"/>
      <c r="G875" s="10"/>
      <c r="H875" s="60"/>
      <c r="I875" s="10"/>
      <c r="J875" s="60"/>
      <c r="K875" s="6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.75" customHeight="1">
      <c r="A876" s="10"/>
      <c r="B876" s="58"/>
      <c r="C876" s="41"/>
      <c r="D876" s="59"/>
      <c r="E876" s="59"/>
      <c r="F876" s="10"/>
      <c r="G876" s="10"/>
      <c r="H876" s="60"/>
      <c r="I876" s="10"/>
      <c r="J876" s="60"/>
      <c r="K876" s="6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.75" customHeight="1">
      <c r="A877" s="10"/>
      <c r="B877" s="58"/>
      <c r="C877" s="41"/>
      <c r="D877" s="59"/>
      <c r="E877" s="59"/>
      <c r="F877" s="10"/>
      <c r="G877" s="10"/>
      <c r="H877" s="60"/>
      <c r="I877" s="10"/>
      <c r="J877" s="60"/>
      <c r="K877" s="6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.75" customHeight="1">
      <c r="A878" s="10"/>
      <c r="B878" s="58"/>
      <c r="C878" s="41"/>
      <c r="D878" s="59"/>
      <c r="E878" s="59"/>
      <c r="F878" s="10"/>
      <c r="G878" s="10"/>
      <c r="H878" s="60"/>
      <c r="I878" s="10"/>
      <c r="J878" s="60"/>
      <c r="K878" s="6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.75" customHeight="1">
      <c r="A879" s="10"/>
      <c r="B879" s="58"/>
      <c r="C879" s="41"/>
      <c r="D879" s="59"/>
      <c r="E879" s="59"/>
      <c r="F879" s="10"/>
      <c r="G879" s="10"/>
      <c r="H879" s="60"/>
      <c r="I879" s="10"/>
      <c r="J879" s="60"/>
      <c r="K879" s="6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.75" customHeight="1">
      <c r="A880" s="10"/>
      <c r="B880" s="58"/>
      <c r="C880" s="41"/>
      <c r="D880" s="59"/>
      <c r="E880" s="59"/>
      <c r="F880" s="10"/>
      <c r="G880" s="10"/>
      <c r="H880" s="60"/>
      <c r="I880" s="10"/>
      <c r="J880" s="60"/>
      <c r="K880" s="6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.75" customHeight="1">
      <c r="A881" s="10"/>
      <c r="B881" s="58"/>
      <c r="C881" s="41"/>
      <c r="D881" s="59"/>
      <c r="E881" s="59"/>
      <c r="F881" s="10"/>
      <c r="G881" s="10"/>
      <c r="H881" s="60"/>
      <c r="I881" s="10"/>
      <c r="J881" s="60"/>
      <c r="K881" s="6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.75" customHeight="1">
      <c r="A882" s="10"/>
      <c r="B882" s="58"/>
      <c r="C882" s="41"/>
      <c r="D882" s="59"/>
      <c r="E882" s="59"/>
      <c r="F882" s="10"/>
      <c r="G882" s="10"/>
      <c r="H882" s="60"/>
      <c r="I882" s="10"/>
      <c r="J882" s="60"/>
      <c r="K882" s="6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.75" customHeight="1">
      <c r="A883" s="10"/>
      <c r="B883" s="58"/>
      <c r="C883" s="41"/>
      <c r="D883" s="59"/>
      <c r="E883" s="59"/>
      <c r="F883" s="10"/>
      <c r="G883" s="10"/>
      <c r="H883" s="60"/>
      <c r="I883" s="10"/>
      <c r="J883" s="60"/>
      <c r="K883" s="6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.75" customHeight="1">
      <c r="A884" s="10"/>
      <c r="B884" s="58"/>
      <c r="C884" s="41"/>
      <c r="D884" s="59"/>
      <c r="E884" s="59"/>
      <c r="F884" s="10"/>
      <c r="G884" s="10"/>
      <c r="H884" s="60"/>
      <c r="I884" s="10"/>
      <c r="J884" s="60"/>
      <c r="K884" s="6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.75" customHeight="1">
      <c r="A885" s="10"/>
      <c r="B885" s="58"/>
      <c r="C885" s="41"/>
      <c r="D885" s="59"/>
      <c r="E885" s="59"/>
      <c r="F885" s="10"/>
      <c r="G885" s="10"/>
      <c r="H885" s="60"/>
      <c r="I885" s="10"/>
      <c r="J885" s="60"/>
      <c r="K885" s="6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.75" customHeight="1">
      <c r="A886" s="10"/>
      <c r="B886" s="58"/>
      <c r="C886" s="41"/>
      <c r="D886" s="59"/>
      <c r="E886" s="59"/>
      <c r="F886" s="10"/>
      <c r="G886" s="10"/>
      <c r="H886" s="60"/>
      <c r="I886" s="10"/>
      <c r="J886" s="60"/>
      <c r="K886" s="6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.75" customHeight="1">
      <c r="A887" s="10"/>
      <c r="B887" s="58"/>
      <c r="C887" s="41"/>
      <c r="D887" s="59"/>
      <c r="E887" s="59"/>
      <c r="F887" s="10"/>
      <c r="G887" s="10"/>
      <c r="H887" s="60"/>
      <c r="I887" s="10"/>
      <c r="J887" s="60"/>
      <c r="K887" s="6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.75" customHeight="1">
      <c r="A888" s="10"/>
      <c r="B888" s="58"/>
      <c r="C888" s="41"/>
      <c r="D888" s="59"/>
      <c r="E888" s="59"/>
      <c r="F888" s="10"/>
      <c r="G888" s="10"/>
      <c r="H888" s="60"/>
      <c r="I888" s="10"/>
      <c r="J888" s="60"/>
      <c r="K888" s="6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.75" customHeight="1">
      <c r="A889" s="10"/>
      <c r="B889" s="58"/>
      <c r="C889" s="41"/>
      <c r="D889" s="59"/>
      <c r="E889" s="59"/>
      <c r="F889" s="10"/>
      <c r="G889" s="10"/>
      <c r="H889" s="60"/>
      <c r="I889" s="10"/>
      <c r="J889" s="60"/>
      <c r="K889" s="6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.75" customHeight="1">
      <c r="A890" s="10"/>
      <c r="B890" s="58"/>
      <c r="C890" s="41"/>
      <c r="D890" s="59"/>
      <c r="E890" s="59"/>
      <c r="F890" s="10"/>
      <c r="G890" s="10"/>
      <c r="H890" s="60"/>
      <c r="I890" s="10"/>
      <c r="J890" s="60"/>
      <c r="K890" s="6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.75" customHeight="1">
      <c r="A891" s="10"/>
      <c r="B891" s="58"/>
      <c r="C891" s="41"/>
      <c r="D891" s="59"/>
      <c r="E891" s="59"/>
      <c r="F891" s="10"/>
      <c r="G891" s="10"/>
      <c r="H891" s="60"/>
      <c r="I891" s="10"/>
      <c r="J891" s="60"/>
      <c r="K891" s="6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.75" customHeight="1">
      <c r="A892" s="10"/>
      <c r="B892" s="58"/>
      <c r="C892" s="41"/>
      <c r="D892" s="59"/>
      <c r="E892" s="59"/>
      <c r="F892" s="10"/>
      <c r="G892" s="10"/>
      <c r="H892" s="60"/>
      <c r="I892" s="10"/>
      <c r="J892" s="60"/>
      <c r="K892" s="6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.75" customHeight="1">
      <c r="A893" s="10"/>
      <c r="B893" s="58"/>
      <c r="C893" s="41"/>
      <c r="D893" s="59"/>
      <c r="E893" s="59"/>
      <c r="F893" s="10"/>
      <c r="G893" s="10"/>
      <c r="H893" s="60"/>
      <c r="I893" s="10"/>
      <c r="J893" s="60"/>
      <c r="K893" s="6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.75" customHeight="1">
      <c r="A894" s="10"/>
      <c r="B894" s="58"/>
      <c r="C894" s="41"/>
      <c r="D894" s="59"/>
      <c r="E894" s="59"/>
      <c r="F894" s="10"/>
      <c r="G894" s="10"/>
      <c r="H894" s="60"/>
      <c r="I894" s="10"/>
      <c r="J894" s="60"/>
      <c r="K894" s="6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.75" customHeight="1">
      <c r="A895" s="10"/>
      <c r="B895" s="58"/>
      <c r="C895" s="41"/>
      <c r="D895" s="59"/>
      <c r="E895" s="59"/>
      <c r="F895" s="10"/>
      <c r="G895" s="10"/>
      <c r="H895" s="60"/>
      <c r="I895" s="10"/>
      <c r="J895" s="60"/>
      <c r="K895" s="6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.75" customHeight="1">
      <c r="A896" s="10"/>
      <c r="B896" s="58"/>
      <c r="C896" s="41"/>
      <c r="D896" s="59"/>
      <c r="E896" s="59"/>
      <c r="F896" s="10"/>
      <c r="G896" s="10"/>
      <c r="H896" s="60"/>
      <c r="I896" s="10"/>
      <c r="J896" s="60"/>
      <c r="K896" s="6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.75" customHeight="1">
      <c r="A897" s="10"/>
      <c r="B897" s="58"/>
      <c r="C897" s="41"/>
      <c r="D897" s="59"/>
      <c r="E897" s="59"/>
      <c r="F897" s="10"/>
      <c r="G897" s="10"/>
      <c r="H897" s="60"/>
      <c r="I897" s="10"/>
      <c r="J897" s="60"/>
      <c r="K897" s="6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.75" customHeight="1">
      <c r="A898" s="10"/>
      <c r="B898" s="58"/>
      <c r="C898" s="41"/>
      <c r="D898" s="59"/>
      <c r="E898" s="59"/>
      <c r="F898" s="10"/>
      <c r="G898" s="10"/>
      <c r="H898" s="60"/>
      <c r="I898" s="10"/>
      <c r="J898" s="60"/>
      <c r="K898" s="6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.75" customHeight="1">
      <c r="A899" s="10"/>
      <c r="B899" s="58"/>
      <c r="C899" s="41"/>
      <c r="D899" s="59"/>
      <c r="E899" s="59"/>
      <c r="F899" s="10"/>
      <c r="G899" s="10"/>
      <c r="H899" s="60"/>
      <c r="I899" s="10"/>
      <c r="J899" s="60"/>
      <c r="K899" s="6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.75" customHeight="1">
      <c r="A900" s="10"/>
      <c r="B900" s="58"/>
      <c r="C900" s="41"/>
      <c r="D900" s="59"/>
      <c r="E900" s="59"/>
      <c r="F900" s="10"/>
      <c r="G900" s="10"/>
      <c r="H900" s="60"/>
      <c r="I900" s="10"/>
      <c r="J900" s="60"/>
      <c r="K900" s="6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.75" customHeight="1">
      <c r="A901" s="10"/>
      <c r="B901" s="58"/>
      <c r="C901" s="41"/>
      <c r="D901" s="59"/>
      <c r="E901" s="59"/>
      <c r="F901" s="10"/>
      <c r="G901" s="10"/>
      <c r="H901" s="60"/>
      <c r="I901" s="10"/>
      <c r="J901" s="60"/>
      <c r="K901" s="6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.75" customHeight="1">
      <c r="A902" s="10"/>
      <c r="B902" s="58"/>
      <c r="C902" s="41"/>
      <c r="D902" s="59"/>
      <c r="E902" s="59"/>
      <c r="F902" s="10"/>
      <c r="G902" s="10"/>
      <c r="H902" s="60"/>
      <c r="I902" s="10"/>
      <c r="J902" s="60"/>
      <c r="K902" s="6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.75" customHeight="1">
      <c r="A903" s="10"/>
      <c r="B903" s="58"/>
      <c r="C903" s="41"/>
      <c r="D903" s="59"/>
      <c r="E903" s="59"/>
      <c r="F903" s="10"/>
      <c r="G903" s="10"/>
      <c r="H903" s="60"/>
      <c r="I903" s="10"/>
      <c r="J903" s="60"/>
      <c r="K903" s="6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.75" customHeight="1">
      <c r="A904" s="10"/>
      <c r="B904" s="58"/>
      <c r="C904" s="41"/>
      <c r="D904" s="59"/>
      <c r="E904" s="59"/>
      <c r="F904" s="10"/>
      <c r="G904" s="10"/>
      <c r="H904" s="60"/>
      <c r="I904" s="10"/>
      <c r="J904" s="60"/>
      <c r="K904" s="6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.75" customHeight="1">
      <c r="A905" s="10"/>
      <c r="B905" s="58"/>
      <c r="C905" s="41"/>
      <c r="D905" s="59"/>
      <c r="E905" s="59"/>
      <c r="F905" s="10"/>
      <c r="G905" s="10"/>
      <c r="H905" s="60"/>
      <c r="I905" s="10"/>
      <c r="J905" s="60"/>
      <c r="K905" s="6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.75" customHeight="1">
      <c r="A906" s="10"/>
      <c r="B906" s="58"/>
      <c r="C906" s="41"/>
      <c r="D906" s="59"/>
      <c r="E906" s="59"/>
      <c r="F906" s="10"/>
      <c r="G906" s="10"/>
      <c r="H906" s="60"/>
      <c r="I906" s="10"/>
      <c r="J906" s="60"/>
      <c r="K906" s="6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.75" customHeight="1">
      <c r="A907" s="10"/>
      <c r="B907" s="58"/>
      <c r="C907" s="41"/>
      <c r="D907" s="59"/>
      <c r="E907" s="59"/>
      <c r="F907" s="10"/>
      <c r="G907" s="10"/>
      <c r="H907" s="60"/>
      <c r="I907" s="10"/>
      <c r="J907" s="60"/>
      <c r="K907" s="6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.75" customHeight="1">
      <c r="A908" s="10"/>
      <c r="B908" s="58"/>
      <c r="C908" s="41"/>
      <c r="D908" s="59"/>
      <c r="E908" s="59"/>
      <c r="F908" s="10"/>
      <c r="G908" s="10"/>
      <c r="H908" s="60"/>
      <c r="I908" s="10"/>
      <c r="J908" s="60"/>
      <c r="K908" s="6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.75" customHeight="1">
      <c r="A909" s="10"/>
      <c r="B909" s="58"/>
      <c r="C909" s="41"/>
      <c r="D909" s="59"/>
      <c r="E909" s="59"/>
      <c r="F909" s="10"/>
      <c r="G909" s="10"/>
      <c r="H909" s="60"/>
      <c r="I909" s="10"/>
      <c r="J909" s="60"/>
      <c r="K909" s="6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.75" customHeight="1">
      <c r="A910" s="10"/>
      <c r="B910" s="58"/>
      <c r="C910" s="41"/>
      <c r="D910" s="59"/>
      <c r="E910" s="59"/>
      <c r="F910" s="10"/>
      <c r="G910" s="10"/>
      <c r="H910" s="60"/>
      <c r="I910" s="10"/>
      <c r="J910" s="60"/>
      <c r="K910" s="6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.75" customHeight="1">
      <c r="A911" s="10"/>
      <c r="B911" s="58"/>
      <c r="C911" s="41"/>
      <c r="D911" s="59"/>
      <c r="E911" s="59"/>
      <c r="F911" s="10"/>
      <c r="G911" s="10"/>
      <c r="H911" s="60"/>
      <c r="I911" s="10"/>
      <c r="J911" s="60"/>
      <c r="K911" s="6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.75" customHeight="1">
      <c r="A912" s="10"/>
      <c r="B912" s="58"/>
      <c r="C912" s="41"/>
      <c r="D912" s="59"/>
      <c r="E912" s="59"/>
      <c r="F912" s="10"/>
      <c r="G912" s="10"/>
      <c r="H912" s="60"/>
      <c r="I912" s="10"/>
      <c r="J912" s="60"/>
      <c r="K912" s="6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.75" customHeight="1">
      <c r="A913" s="10"/>
      <c r="B913" s="58"/>
      <c r="C913" s="41"/>
      <c r="D913" s="59"/>
      <c r="E913" s="59"/>
      <c r="F913" s="10"/>
      <c r="G913" s="10"/>
      <c r="H913" s="60"/>
      <c r="I913" s="10"/>
      <c r="J913" s="60"/>
      <c r="K913" s="6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.75" customHeight="1">
      <c r="A914" s="10"/>
      <c r="B914" s="58"/>
      <c r="C914" s="41"/>
      <c r="D914" s="59"/>
      <c r="E914" s="59"/>
      <c r="F914" s="10"/>
      <c r="G914" s="10"/>
      <c r="H914" s="60"/>
      <c r="I914" s="10"/>
      <c r="J914" s="60"/>
      <c r="K914" s="6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.75" customHeight="1">
      <c r="A915" s="10"/>
      <c r="B915" s="58"/>
      <c r="C915" s="41"/>
      <c r="D915" s="59"/>
      <c r="E915" s="59"/>
      <c r="F915" s="10"/>
      <c r="G915" s="10"/>
      <c r="H915" s="60"/>
      <c r="I915" s="10"/>
      <c r="J915" s="60"/>
      <c r="K915" s="6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.75" customHeight="1">
      <c r="A916" s="10"/>
      <c r="B916" s="58"/>
      <c r="C916" s="41"/>
      <c r="D916" s="59"/>
      <c r="E916" s="59"/>
      <c r="F916" s="10"/>
      <c r="G916" s="10"/>
      <c r="H916" s="60"/>
      <c r="I916" s="10"/>
      <c r="J916" s="60"/>
      <c r="K916" s="6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.75" customHeight="1">
      <c r="A917" s="10"/>
      <c r="B917" s="58"/>
      <c r="C917" s="41"/>
      <c r="D917" s="59"/>
      <c r="E917" s="59"/>
      <c r="F917" s="10"/>
      <c r="G917" s="10"/>
      <c r="H917" s="60"/>
      <c r="I917" s="10"/>
      <c r="J917" s="60"/>
      <c r="K917" s="6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.75" customHeight="1">
      <c r="A918" s="10"/>
      <c r="B918" s="58"/>
      <c r="C918" s="41"/>
      <c r="D918" s="59"/>
      <c r="E918" s="59"/>
      <c r="F918" s="10"/>
      <c r="G918" s="10"/>
      <c r="H918" s="60"/>
      <c r="I918" s="10"/>
      <c r="J918" s="60"/>
      <c r="K918" s="6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.75" customHeight="1">
      <c r="A919" s="10"/>
      <c r="B919" s="58"/>
      <c r="C919" s="41"/>
      <c r="D919" s="59"/>
      <c r="E919" s="59"/>
      <c r="F919" s="10"/>
      <c r="G919" s="10"/>
      <c r="H919" s="60"/>
      <c r="I919" s="10"/>
      <c r="J919" s="60"/>
      <c r="K919" s="6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.75" customHeight="1">
      <c r="A920" s="10"/>
      <c r="B920" s="58"/>
      <c r="C920" s="41"/>
      <c r="D920" s="59"/>
      <c r="E920" s="59"/>
      <c r="F920" s="10"/>
      <c r="G920" s="10"/>
      <c r="H920" s="60"/>
      <c r="I920" s="10"/>
      <c r="J920" s="60"/>
      <c r="K920" s="6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.75" customHeight="1">
      <c r="A921" s="10"/>
      <c r="B921" s="58"/>
      <c r="C921" s="41"/>
      <c r="D921" s="59"/>
      <c r="E921" s="59"/>
      <c r="F921" s="10"/>
      <c r="G921" s="10"/>
      <c r="H921" s="60"/>
      <c r="I921" s="10"/>
      <c r="J921" s="60"/>
      <c r="K921" s="6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.75" customHeight="1">
      <c r="A922" s="10"/>
      <c r="B922" s="58"/>
      <c r="C922" s="41"/>
      <c r="D922" s="59"/>
      <c r="E922" s="59"/>
      <c r="F922" s="10"/>
      <c r="G922" s="10"/>
      <c r="H922" s="60"/>
      <c r="I922" s="10"/>
      <c r="J922" s="60"/>
      <c r="K922" s="6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.75" customHeight="1">
      <c r="A923" s="10"/>
      <c r="B923" s="58"/>
      <c r="C923" s="41"/>
      <c r="D923" s="59"/>
      <c r="E923" s="59"/>
      <c r="F923" s="10"/>
      <c r="G923" s="10"/>
      <c r="H923" s="60"/>
      <c r="I923" s="10"/>
      <c r="J923" s="60"/>
      <c r="K923" s="6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.75" customHeight="1">
      <c r="A924" s="10"/>
      <c r="B924" s="58"/>
      <c r="C924" s="41"/>
      <c r="D924" s="59"/>
      <c r="E924" s="59"/>
      <c r="F924" s="10"/>
      <c r="G924" s="10"/>
      <c r="H924" s="60"/>
      <c r="I924" s="10"/>
      <c r="J924" s="60"/>
      <c r="K924" s="6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.75" customHeight="1">
      <c r="A925" s="10"/>
      <c r="B925" s="58"/>
      <c r="C925" s="41"/>
      <c r="D925" s="59"/>
      <c r="E925" s="59"/>
      <c r="F925" s="10"/>
      <c r="G925" s="10"/>
      <c r="H925" s="60"/>
      <c r="I925" s="10"/>
      <c r="J925" s="60"/>
      <c r="K925" s="6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.75" customHeight="1">
      <c r="A926" s="10"/>
      <c r="B926" s="58"/>
      <c r="C926" s="41"/>
      <c r="D926" s="59"/>
      <c r="E926" s="59"/>
      <c r="F926" s="10"/>
      <c r="G926" s="10"/>
      <c r="H926" s="60"/>
      <c r="I926" s="10"/>
      <c r="J926" s="60"/>
      <c r="K926" s="6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.75" customHeight="1">
      <c r="A927" s="10"/>
      <c r="B927" s="58"/>
      <c r="C927" s="41"/>
      <c r="D927" s="59"/>
      <c r="E927" s="59"/>
      <c r="F927" s="10"/>
      <c r="G927" s="10"/>
      <c r="H927" s="60"/>
      <c r="I927" s="10"/>
      <c r="J927" s="60"/>
      <c r="K927" s="6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.75" customHeight="1">
      <c r="A928" s="10"/>
      <c r="B928" s="58"/>
      <c r="C928" s="41"/>
      <c r="D928" s="59"/>
      <c r="E928" s="59"/>
      <c r="F928" s="10"/>
      <c r="G928" s="10"/>
      <c r="H928" s="60"/>
      <c r="I928" s="10"/>
      <c r="J928" s="60"/>
      <c r="K928" s="6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.75" customHeight="1">
      <c r="A929" s="10"/>
      <c r="B929" s="58"/>
      <c r="C929" s="41"/>
      <c r="D929" s="59"/>
      <c r="E929" s="59"/>
      <c r="F929" s="10"/>
      <c r="G929" s="10"/>
      <c r="H929" s="60"/>
      <c r="I929" s="10"/>
      <c r="J929" s="60"/>
      <c r="K929" s="6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.75" customHeight="1">
      <c r="A930" s="10"/>
      <c r="B930" s="58"/>
      <c r="C930" s="41"/>
      <c r="D930" s="59"/>
      <c r="E930" s="59"/>
      <c r="F930" s="10"/>
      <c r="G930" s="10"/>
      <c r="H930" s="60"/>
      <c r="I930" s="10"/>
      <c r="J930" s="60"/>
      <c r="K930" s="6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.75" customHeight="1">
      <c r="A931" s="10"/>
      <c r="B931" s="58"/>
      <c r="C931" s="41"/>
      <c r="D931" s="59"/>
      <c r="E931" s="59"/>
      <c r="F931" s="10"/>
      <c r="G931" s="10"/>
      <c r="H931" s="60"/>
      <c r="I931" s="10"/>
      <c r="J931" s="60"/>
      <c r="K931" s="6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.75" customHeight="1">
      <c r="A932" s="10"/>
      <c r="B932" s="58"/>
      <c r="C932" s="41"/>
      <c r="D932" s="59"/>
      <c r="E932" s="59"/>
      <c r="F932" s="10"/>
      <c r="G932" s="10"/>
      <c r="H932" s="60"/>
      <c r="I932" s="10"/>
      <c r="J932" s="60"/>
      <c r="K932" s="6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.75" customHeight="1">
      <c r="A933" s="10"/>
      <c r="B933" s="58"/>
      <c r="C933" s="41"/>
      <c r="D933" s="59"/>
      <c r="E933" s="59"/>
      <c r="F933" s="10"/>
      <c r="G933" s="10"/>
      <c r="H933" s="60"/>
      <c r="I933" s="10"/>
      <c r="J933" s="60"/>
      <c r="K933" s="6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.75" customHeight="1">
      <c r="A934" s="10"/>
      <c r="B934" s="58"/>
      <c r="C934" s="41"/>
      <c r="D934" s="59"/>
      <c r="E934" s="59"/>
      <c r="F934" s="10"/>
      <c r="G934" s="10"/>
      <c r="H934" s="60"/>
      <c r="I934" s="10"/>
      <c r="J934" s="60"/>
      <c r="K934" s="6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.75" customHeight="1">
      <c r="A935" s="10"/>
      <c r="B935" s="58"/>
      <c r="C935" s="41"/>
      <c r="D935" s="59"/>
      <c r="E935" s="59"/>
      <c r="F935" s="10"/>
      <c r="G935" s="10"/>
      <c r="H935" s="60"/>
      <c r="I935" s="10"/>
      <c r="J935" s="60"/>
      <c r="K935" s="6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.75" customHeight="1">
      <c r="A936" s="10"/>
      <c r="B936" s="58"/>
      <c r="C936" s="41"/>
      <c r="D936" s="59"/>
      <c r="E936" s="59"/>
      <c r="F936" s="10"/>
      <c r="G936" s="10"/>
      <c r="H936" s="60"/>
      <c r="I936" s="10"/>
      <c r="J936" s="60"/>
      <c r="K936" s="6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.75" customHeight="1">
      <c r="A937" s="10"/>
      <c r="B937" s="58"/>
      <c r="C937" s="41"/>
      <c r="D937" s="59"/>
      <c r="E937" s="59"/>
      <c r="F937" s="10"/>
      <c r="G937" s="10"/>
      <c r="H937" s="60"/>
      <c r="I937" s="10"/>
      <c r="J937" s="60"/>
      <c r="K937" s="6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.75" customHeight="1">
      <c r="A938" s="10"/>
      <c r="B938" s="58"/>
      <c r="C938" s="41"/>
      <c r="D938" s="59"/>
      <c r="E938" s="59"/>
      <c r="F938" s="10"/>
      <c r="G938" s="10"/>
      <c r="H938" s="60"/>
      <c r="I938" s="10"/>
      <c r="J938" s="60"/>
      <c r="K938" s="6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.75" customHeight="1">
      <c r="A939" s="10"/>
      <c r="B939" s="58"/>
      <c r="C939" s="41"/>
      <c r="D939" s="59"/>
      <c r="E939" s="59"/>
      <c r="F939" s="10"/>
      <c r="G939" s="10"/>
      <c r="H939" s="60"/>
      <c r="I939" s="10"/>
      <c r="J939" s="60"/>
      <c r="K939" s="6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.75" customHeight="1">
      <c r="A940" s="10"/>
      <c r="B940" s="58"/>
      <c r="C940" s="41"/>
      <c r="D940" s="59"/>
      <c r="E940" s="59"/>
      <c r="F940" s="10"/>
      <c r="G940" s="10"/>
      <c r="H940" s="60"/>
      <c r="I940" s="10"/>
      <c r="J940" s="60"/>
      <c r="K940" s="6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.75" customHeight="1">
      <c r="A941" s="10"/>
      <c r="B941" s="58"/>
      <c r="C941" s="41"/>
      <c r="D941" s="59"/>
      <c r="E941" s="59"/>
      <c r="F941" s="10"/>
      <c r="G941" s="10"/>
      <c r="H941" s="60"/>
      <c r="I941" s="10"/>
      <c r="J941" s="60"/>
      <c r="K941" s="6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.75" customHeight="1">
      <c r="A942" s="10"/>
      <c r="B942" s="58"/>
      <c r="C942" s="41"/>
      <c r="D942" s="59"/>
      <c r="E942" s="59"/>
      <c r="F942" s="10"/>
      <c r="G942" s="10"/>
      <c r="H942" s="60"/>
      <c r="I942" s="10"/>
      <c r="J942" s="60"/>
      <c r="K942" s="6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.75" customHeight="1">
      <c r="A943" s="10"/>
      <c r="B943" s="58"/>
      <c r="C943" s="41"/>
      <c r="D943" s="59"/>
      <c r="E943" s="59"/>
      <c r="F943" s="10"/>
      <c r="G943" s="10"/>
      <c r="H943" s="60"/>
      <c r="I943" s="10"/>
      <c r="J943" s="60"/>
      <c r="K943" s="6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.75" customHeight="1">
      <c r="A944" s="10"/>
      <c r="B944" s="58"/>
      <c r="C944" s="41"/>
      <c r="D944" s="59"/>
      <c r="E944" s="59"/>
      <c r="F944" s="10"/>
      <c r="G944" s="10"/>
      <c r="H944" s="60"/>
      <c r="I944" s="10"/>
      <c r="J944" s="60"/>
      <c r="K944" s="6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.75" customHeight="1">
      <c r="A945" s="10"/>
      <c r="B945" s="58"/>
      <c r="C945" s="41"/>
      <c r="D945" s="59"/>
      <c r="E945" s="59"/>
      <c r="F945" s="10"/>
      <c r="G945" s="10"/>
      <c r="H945" s="60"/>
      <c r="I945" s="10"/>
      <c r="J945" s="60"/>
      <c r="K945" s="6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.75" customHeight="1">
      <c r="A946" s="10"/>
      <c r="B946" s="58"/>
      <c r="C946" s="41"/>
      <c r="D946" s="59"/>
      <c r="E946" s="59"/>
      <c r="F946" s="10"/>
      <c r="G946" s="10"/>
      <c r="H946" s="60"/>
      <c r="I946" s="10"/>
      <c r="J946" s="60"/>
      <c r="K946" s="6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.75" customHeight="1">
      <c r="A947" s="10"/>
      <c r="B947" s="58"/>
      <c r="C947" s="41"/>
      <c r="D947" s="59"/>
      <c r="E947" s="59"/>
      <c r="F947" s="10"/>
      <c r="G947" s="10"/>
      <c r="H947" s="60"/>
      <c r="I947" s="10"/>
      <c r="J947" s="60"/>
      <c r="K947" s="6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.75" customHeight="1">
      <c r="A948" s="10"/>
      <c r="B948" s="58"/>
      <c r="C948" s="41"/>
      <c r="D948" s="59"/>
      <c r="E948" s="59"/>
      <c r="F948" s="10"/>
      <c r="G948" s="10"/>
      <c r="H948" s="60"/>
      <c r="I948" s="10"/>
      <c r="J948" s="60"/>
      <c r="K948" s="6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.75" customHeight="1">
      <c r="A949" s="10"/>
      <c r="B949" s="58"/>
      <c r="C949" s="41"/>
      <c r="D949" s="59"/>
      <c r="E949" s="59"/>
      <c r="F949" s="10"/>
      <c r="G949" s="10"/>
      <c r="H949" s="60"/>
      <c r="I949" s="10"/>
      <c r="J949" s="60"/>
      <c r="K949" s="6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.75" customHeight="1">
      <c r="A950" s="10"/>
      <c r="B950" s="58"/>
      <c r="C950" s="41"/>
      <c r="D950" s="59"/>
      <c r="E950" s="59"/>
      <c r="F950" s="10"/>
      <c r="G950" s="10"/>
      <c r="H950" s="60"/>
      <c r="I950" s="10"/>
      <c r="J950" s="60"/>
      <c r="K950" s="6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.75" customHeight="1">
      <c r="A951" s="10"/>
      <c r="B951" s="58"/>
      <c r="C951" s="41"/>
      <c r="D951" s="59"/>
      <c r="E951" s="59"/>
      <c r="F951" s="10"/>
      <c r="G951" s="10"/>
      <c r="H951" s="60"/>
      <c r="I951" s="10"/>
      <c r="J951" s="60"/>
      <c r="K951" s="6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.75" customHeight="1">
      <c r="A952" s="10"/>
      <c r="B952" s="58"/>
      <c r="C952" s="41"/>
      <c r="D952" s="59"/>
      <c r="E952" s="59"/>
      <c r="F952" s="10"/>
      <c r="G952" s="10"/>
      <c r="H952" s="60"/>
      <c r="I952" s="10"/>
      <c r="J952" s="60"/>
      <c r="K952" s="6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.75" customHeight="1">
      <c r="A953" s="10"/>
      <c r="B953" s="58"/>
      <c r="C953" s="41"/>
      <c r="D953" s="59"/>
      <c r="E953" s="59"/>
      <c r="F953" s="10"/>
      <c r="G953" s="10"/>
      <c r="H953" s="60"/>
      <c r="I953" s="10"/>
      <c r="J953" s="60"/>
      <c r="K953" s="6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.75" customHeight="1">
      <c r="A954" s="10"/>
      <c r="B954" s="58"/>
      <c r="C954" s="41"/>
      <c r="D954" s="59"/>
      <c r="E954" s="59"/>
      <c r="F954" s="10"/>
      <c r="G954" s="10"/>
      <c r="H954" s="60"/>
      <c r="I954" s="10"/>
      <c r="J954" s="60"/>
      <c r="K954" s="6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.75" customHeight="1">
      <c r="A955" s="10"/>
      <c r="B955" s="58"/>
      <c r="C955" s="41"/>
      <c r="D955" s="59"/>
      <c r="E955" s="59"/>
      <c r="F955" s="10"/>
      <c r="G955" s="10"/>
      <c r="H955" s="60"/>
      <c r="I955" s="10"/>
      <c r="J955" s="60"/>
      <c r="K955" s="6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.75" customHeight="1">
      <c r="A956" s="10"/>
      <c r="B956" s="58"/>
      <c r="C956" s="41"/>
      <c r="D956" s="59"/>
      <c r="E956" s="59"/>
      <c r="F956" s="10"/>
      <c r="G956" s="10"/>
      <c r="H956" s="60"/>
      <c r="I956" s="10"/>
      <c r="J956" s="60"/>
      <c r="K956" s="6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.75" customHeight="1">
      <c r="A957" s="10"/>
      <c r="B957" s="58"/>
      <c r="C957" s="41"/>
      <c r="D957" s="59"/>
      <c r="E957" s="59"/>
      <c r="F957" s="10"/>
      <c r="G957" s="10"/>
      <c r="H957" s="60"/>
      <c r="I957" s="10"/>
      <c r="J957" s="60"/>
      <c r="K957" s="6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.75" customHeight="1">
      <c r="A958" s="10"/>
      <c r="B958" s="58"/>
      <c r="C958" s="41"/>
      <c r="D958" s="59"/>
      <c r="E958" s="59"/>
      <c r="F958" s="10"/>
      <c r="G958" s="10"/>
      <c r="H958" s="60"/>
      <c r="I958" s="10"/>
      <c r="J958" s="60"/>
      <c r="K958" s="6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.75" customHeight="1">
      <c r="A959" s="10"/>
      <c r="B959" s="58"/>
      <c r="C959" s="41"/>
      <c r="D959" s="59"/>
      <c r="E959" s="59"/>
      <c r="F959" s="10"/>
      <c r="G959" s="10"/>
      <c r="H959" s="60"/>
      <c r="I959" s="10"/>
      <c r="J959" s="60"/>
      <c r="K959" s="6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.75" customHeight="1">
      <c r="A960" s="10"/>
      <c r="B960" s="58"/>
      <c r="C960" s="41"/>
      <c r="D960" s="59"/>
      <c r="E960" s="59"/>
      <c r="F960" s="10"/>
      <c r="G960" s="10"/>
      <c r="H960" s="60"/>
      <c r="I960" s="10"/>
      <c r="J960" s="60"/>
      <c r="K960" s="6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.75" customHeight="1">
      <c r="A961" s="10"/>
      <c r="B961" s="58"/>
      <c r="C961" s="41"/>
      <c r="D961" s="59"/>
      <c r="E961" s="59"/>
      <c r="F961" s="10"/>
      <c r="G961" s="10"/>
      <c r="H961" s="60"/>
      <c r="I961" s="10"/>
      <c r="J961" s="60"/>
      <c r="K961" s="6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.75" customHeight="1">
      <c r="A962" s="10"/>
      <c r="B962" s="58"/>
      <c r="C962" s="41"/>
      <c r="D962" s="59"/>
      <c r="E962" s="59"/>
      <c r="F962" s="10"/>
      <c r="G962" s="10"/>
      <c r="H962" s="60"/>
      <c r="I962" s="10"/>
      <c r="J962" s="60"/>
      <c r="K962" s="6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.75" customHeight="1">
      <c r="A963" s="10"/>
      <c r="B963" s="58"/>
      <c r="C963" s="41"/>
      <c r="D963" s="59"/>
      <c r="E963" s="59"/>
      <c r="F963" s="10"/>
      <c r="G963" s="10"/>
      <c r="H963" s="60"/>
      <c r="I963" s="10"/>
      <c r="J963" s="60"/>
      <c r="K963" s="6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.75" customHeight="1">
      <c r="A964" s="10"/>
      <c r="B964" s="58"/>
      <c r="C964" s="41"/>
      <c r="D964" s="59"/>
      <c r="E964" s="59"/>
      <c r="F964" s="10"/>
      <c r="G964" s="10"/>
      <c r="H964" s="60"/>
      <c r="I964" s="10"/>
      <c r="J964" s="60"/>
      <c r="K964" s="6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.75" customHeight="1">
      <c r="A965" s="10"/>
      <c r="B965" s="58"/>
      <c r="C965" s="41"/>
      <c r="D965" s="59"/>
      <c r="E965" s="59"/>
      <c r="F965" s="10"/>
      <c r="G965" s="10"/>
      <c r="H965" s="60"/>
      <c r="I965" s="10"/>
      <c r="J965" s="60"/>
      <c r="K965" s="6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.75" customHeight="1">
      <c r="A966" s="10"/>
      <c r="B966" s="58"/>
      <c r="C966" s="41"/>
      <c r="D966" s="59"/>
      <c r="E966" s="59"/>
      <c r="F966" s="10"/>
      <c r="G966" s="10"/>
      <c r="H966" s="60"/>
      <c r="I966" s="10"/>
      <c r="J966" s="60"/>
      <c r="K966" s="6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.75" customHeight="1">
      <c r="A967" s="10"/>
      <c r="B967" s="58"/>
      <c r="C967" s="41"/>
      <c r="D967" s="59"/>
      <c r="E967" s="59"/>
      <c r="F967" s="10"/>
      <c r="G967" s="10"/>
      <c r="H967" s="60"/>
      <c r="I967" s="10"/>
      <c r="J967" s="60"/>
      <c r="K967" s="6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.75" customHeight="1">
      <c r="A968" s="10"/>
      <c r="B968" s="58"/>
      <c r="C968" s="41"/>
      <c r="D968" s="59"/>
      <c r="E968" s="59"/>
      <c r="F968" s="10"/>
      <c r="G968" s="10"/>
      <c r="H968" s="60"/>
      <c r="I968" s="10"/>
      <c r="J968" s="60"/>
      <c r="K968" s="6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.75" customHeight="1">
      <c r="A969" s="10"/>
      <c r="B969" s="58"/>
      <c r="C969" s="41"/>
      <c r="D969" s="59"/>
      <c r="E969" s="59"/>
      <c r="F969" s="10"/>
      <c r="G969" s="10"/>
      <c r="H969" s="60"/>
      <c r="I969" s="10"/>
      <c r="J969" s="60"/>
      <c r="K969" s="6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.75" customHeight="1">
      <c r="A970" s="10"/>
      <c r="B970" s="58"/>
      <c r="C970" s="41"/>
      <c r="D970" s="59"/>
      <c r="E970" s="59"/>
      <c r="F970" s="10"/>
      <c r="G970" s="10"/>
      <c r="H970" s="60"/>
      <c r="I970" s="10"/>
      <c r="J970" s="60"/>
      <c r="K970" s="6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.75" customHeight="1">
      <c r="A971" s="10"/>
      <c r="B971" s="58"/>
      <c r="C971" s="41"/>
      <c r="D971" s="59"/>
      <c r="E971" s="59"/>
      <c r="F971" s="10"/>
      <c r="G971" s="10"/>
      <c r="H971" s="60"/>
      <c r="I971" s="10"/>
      <c r="J971" s="60"/>
      <c r="K971" s="6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.75" customHeight="1">
      <c r="A972" s="10"/>
      <c r="B972" s="58"/>
      <c r="C972" s="41"/>
      <c r="D972" s="59"/>
      <c r="E972" s="59"/>
      <c r="F972" s="10"/>
      <c r="G972" s="10"/>
      <c r="H972" s="60"/>
      <c r="I972" s="10"/>
      <c r="J972" s="60"/>
      <c r="K972" s="6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.75" customHeight="1">
      <c r="A973" s="10"/>
      <c r="B973" s="58"/>
      <c r="C973" s="41"/>
      <c r="D973" s="59"/>
      <c r="E973" s="59"/>
      <c r="F973" s="10"/>
      <c r="G973" s="10"/>
      <c r="H973" s="60"/>
      <c r="I973" s="10"/>
      <c r="J973" s="60"/>
      <c r="K973" s="6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.75" customHeight="1">
      <c r="A974" s="10"/>
      <c r="B974" s="58"/>
      <c r="C974" s="41"/>
      <c r="D974" s="59"/>
      <c r="E974" s="59"/>
      <c r="F974" s="10"/>
      <c r="G974" s="10"/>
      <c r="H974" s="60"/>
      <c r="I974" s="10"/>
      <c r="J974" s="60"/>
      <c r="K974" s="6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.75" customHeight="1">
      <c r="A975" s="10"/>
      <c r="B975" s="58"/>
      <c r="C975" s="41"/>
      <c r="D975" s="59"/>
      <c r="E975" s="59"/>
      <c r="F975" s="10"/>
      <c r="G975" s="10"/>
      <c r="H975" s="60"/>
      <c r="I975" s="10"/>
      <c r="J975" s="60"/>
      <c r="K975" s="6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.75" customHeight="1">
      <c r="A976" s="10"/>
      <c r="B976" s="58"/>
      <c r="C976" s="41"/>
      <c r="D976" s="59"/>
      <c r="E976" s="59"/>
      <c r="F976" s="10"/>
      <c r="G976" s="10"/>
      <c r="H976" s="60"/>
      <c r="I976" s="10"/>
      <c r="J976" s="60"/>
      <c r="K976" s="6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.75" customHeight="1">
      <c r="A977" s="10"/>
      <c r="B977" s="58"/>
      <c r="C977" s="41"/>
      <c r="D977" s="59"/>
      <c r="E977" s="59"/>
      <c r="F977" s="10"/>
      <c r="G977" s="10"/>
      <c r="H977" s="60"/>
      <c r="I977" s="10"/>
      <c r="J977" s="60"/>
      <c r="K977" s="6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.75" customHeight="1">
      <c r="A978" s="10"/>
      <c r="B978" s="58"/>
      <c r="C978" s="41"/>
      <c r="D978" s="59"/>
      <c r="E978" s="59"/>
      <c r="F978" s="10"/>
      <c r="G978" s="10"/>
      <c r="H978" s="60"/>
      <c r="I978" s="10"/>
      <c r="J978" s="60"/>
      <c r="K978" s="6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.75" customHeight="1">
      <c r="A979" s="10"/>
      <c r="B979" s="58"/>
      <c r="C979" s="41"/>
      <c r="D979" s="59"/>
      <c r="E979" s="59"/>
      <c r="F979" s="10"/>
      <c r="G979" s="10"/>
      <c r="H979" s="60"/>
      <c r="I979" s="10"/>
      <c r="J979" s="60"/>
      <c r="K979" s="6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.75" customHeight="1">
      <c r="A980" s="10"/>
      <c r="B980" s="58"/>
      <c r="C980" s="41"/>
      <c r="D980" s="59"/>
      <c r="E980" s="59"/>
      <c r="F980" s="10"/>
      <c r="G980" s="10"/>
      <c r="H980" s="60"/>
      <c r="I980" s="10"/>
      <c r="J980" s="60"/>
      <c r="K980" s="6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.75" customHeight="1">
      <c r="A981" s="10"/>
      <c r="B981" s="58"/>
      <c r="C981" s="41"/>
      <c r="D981" s="59"/>
      <c r="E981" s="59"/>
      <c r="F981" s="10"/>
      <c r="G981" s="10"/>
      <c r="H981" s="60"/>
      <c r="I981" s="10"/>
      <c r="J981" s="60"/>
      <c r="K981" s="6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.75" customHeight="1">
      <c r="A982" s="10"/>
      <c r="B982" s="58"/>
      <c r="C982" s="41"/>
      <c r="D982" s="59"/>
      <c r="E982" s="59"/>
      <c r="F982" s="10"/>
      <c r="G982" s="10"/>
      <c r="H982" s="60"/>
      <c r="I982" s="10"/>
      <c r="J982" s="60"/>
      <c r="K982" s="6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.75" customHeight="1">
      <c r="A983" s="10"/>
      <c r="B983" s="58"/>
      <c r="C983" s="41"/>
      <c r="D983" s="59"/>
      <c r="E983" s="59"/>
      <c r="F983" s="10"/>
      <c r="G983" s="10"/>
      <c r="H983" s="60"/>
      <c r="I983" s="10"/>
      <c r="J983" s="60"/>
      <c r="K983" s="6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.75" customHeight="1">
      <c r="A984" s="10"/>
      <c r="B984" s="58"/>
      <c r="C984" s="41"/>
      <c r="D984" s="59"/>
      <c r="E984" s="59"/>
      <c r="F984" s="10"/>
      <c r="G984" s="10"/>
      <c r="H984" s="60"/>
      <c r="I984" s="10"/>
      <c r="J984" s="60"/>
      <c r="K984" s="6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.75" customHeight="1">
      <c r="A985" s="10"/>
      <c r="B985" s="58"/>
      <c r="C985" s="41"/>
      <c r="D985" s="59"/>
      <c r="E985" s="59"/>
      <c r="F985" s="10"/>
      <c r="G985" s="10"/>
      <c r="H985" s="60"/>
      <c r="I985" s="10"/>
      <c r="J985" s="60"/>
      <c r="K985" s="6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.75" customHeight="1">
      <c r="A986" s="10"/>
      <c r="B986" s="58"/>
      <c r="C986" s="41"/>
      <c r="D986" s="59"/>
      <c r="E986" s="59"/>
      <c r="F986" s="10"/>
      <c r="G986" s="10"/>
      <c r="H986" s="60"/>
      <c r="I986" s="10"/>
      <c r="J986" s="60"/>
      <c r="K986" s="6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.75" customHeight="1">
      <c r="A987" s="10"/>
      <c r="B987" s="58"/>
      <c r="C987" s="41"/>
      <c r="D987" s="59"/>
      <c r="E987" s="59"/>
      <c r="F987" s="10"/>
      <c r="G987" s="10"/>
      <c r="H987" s="60"/>
      <c r="I987" s="10"/>
      <c r="J987" s="60"/>
      <c r="K987" s="6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.75" customHeight="1">
      <c r="A988" s="10"/>
      <c r="B988" s="58"/>
      <c r="C988" s="41"/>
      <c r="D988" s="59"/>
      <c r="E988" s="59"/>
      <c r="F988" s="10"/>
      <c r="G988" s="10"/>
      <c r="H988" s="60"/>
      <c r="I988" s="10"/>
      <c r="J988" s="60"/>
      <c r="K988" s="6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.75" customHeight="1">
      <c r="A989" s="10"/>
      <c r="B989" s="58"/>
      <c r="C989" s="41"/>
      <c r="D989" s="59"/>
      <c r="E989" s="59"/>
      <c r="F989" s="10"/>
      <c r="G989" s="10"/>
      <c r="H989" s="60"/>
      <c r="I989" s="10"/>
      <c r="J989" s="60"/>
      <c r="K989" s="6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.75" customHeight="1">
      <c r="A990" s="10"/>
      <c r="B990" s="58"/>
      <c r="C990" s="41"/>
      <c r="D990" s="59"/>
      <c r="E990" s="59"/>
      <c r="F990" s="10"/>
      <c r="G990" s="10"/>
      <c r="H990" s="60"/>
      <c r="I990" s="10"/>
      <c r="J990" s="60"/>
      <c r="K990" s="6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.75" customHeight="1">
      <c r="A991" s="10"/>
      <c r="B991" s="58"/>
      <c r="C991" s="41"/>
      <c r="D991" s="59"/>
      <c r="E991" s="59"/>
      <c r="F991" s="10"/>
      <c r="G991" s="10"/>
      <c r="H991" s="60"/>
      <c r="I991" s="10"/>
      <c r="J991" s="60"/>
      <c r="K991" s="6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.75" customHeight="1">
      <c r="A992" s="10"/>
      <c r="B992" s="58"/>
      <c r="C992" s="41"/>
      <c r="D992" s="59"/>
      <c r="E992" s="59"/>
      <c r="F992" s="10"/>
      <c r="G992" s="10"/>
      <c r="H992" s="60"/>
      <c r="I992" s="10"/>
      <c r="J992" s="60"/>
      <c r="K992" s="6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.75" customHeight="1">
      <c r="A993" s="10"/>
      <c r="B993" s="58"/>
      <c r="C993" s="41"/>
      <c r="D993" s="59"/>
      <c r="E993" s="59"/>
      <c r="F993" s="10"/>
      <c r="G993" s="10"/>
      <c r="H993" s="60"/>
      <c r="I993" s="10"/>
      <c r="J993" s="60"/>
      <c r="K993" s="6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.75" customHeight="1">
      <c r="A994" s="10"/>
      <c r="B994" s="58"/>
      <c r="C994" s="41"/>
      <c r="D994" s="59"/>
      <c r="E994" s="59"/>
      <c r="F994" s="10"/>
      <c r="G994" s="10"/>
      <c r="H994" s="60"/>
      <c r="I994" s="10"/>
      <c r="J994" s="60"/>
      <c r="K994" s="6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.75" customHeight="1">
      <c r="A995" s="10"/>
      <c r="B995" s="58"/>
      <c r="C995" s="41"/>
      <c r="D995" s="59"/>
      <c r="E995" s="59"/>
      <c r="F995" s="10"/>
      <c r="G995" s="10"/>
      <c r="H995" s="60"/>
      <c r="I995" s="10"/>
      <c r="J995" s="60"/>
      <c r="K995" s="6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.75" customHeight="1">
      <c r="A996" s="10"/>
      <c r="B996" s="58"/>
      <c r="C996" s="41"/>
      <c r="D996" s="59"/>
      <c r="E996" s="59"/>
      <c r="F996" s="10"/>
      <c r="G996" s="10"/>
      <c r="H996" s="60"/>
      <c r="I996" s="10"/>
      <c r="J996" s="60"/>
      <c r="K996" s="6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.75" customHeight="1">
      <c r="A997" s="10"/>
      <c r="B997" s="58"/>
      <c r="C997" s="41"/>
      <c r="D997" s="59"/>
      <c r="E997" s="59"/>
      <c r="F997" s="10"/>
      <c r="G997" s="10"/>
      <c r="H997" s="60"/>
      <c r="I997" s="10"/>
      <c r="J997" s="60"/>
      <c r="K997" s="6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.75" customHeight="1">
      <c r="A998" s="10"/>
      <c r="B998" s="58"/>
      <c r="C998" s="41"/>
      <c r="D998" s="59"/>
      <c r="E998" s="59"/>
      <c r="F998" s="10"/>
      <c r="G998" s="10"/>
      <c r="H998" s="60"/>
      <c r="I998" s="10"/>
      <c r="J998" s="60"/>
      <c r="K998" s="6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.75" customHeight="1">
      <c r="A999" s="10"/>
      <c r="B999" s="58"/>
      <c r="D999" s="59"/>
      <c r="E999" s="59"/>
      <c r="F999" s="10"/>
      <c r="G999" s="10"/>
      <c r="H999" s="60"/>
      <c r="I999" s="10"/>
      <c r="J999" s="60"/>
      <c r="K999" s="6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sheetProtection sheet="1" objects="1" scenarios="1" formatCells="0" formatColumns="0" formatRows="0" insertHyperlinks="0" deleteColumns="0" deleteRows="0" sort="0" autoFilter="0" pivotTables="0"/>
  <conditionalFormatting sqref="K6:M16 K19:M27 K30:M34 K37:M41 K44:M53">
    <cfRule type="cellIs" dxfId="27" priority="1" operator="equal">
      <formula>0</formula>
    </cfRule>
  </conditionalFormatting>
  <conditionalFormatting sqref="C6:C16 C19:C27 C30:C34 C37:C41 C44:C53">
    <cfRule type="cellIs" dxfId="26" priority="6" operator="equal">
      <formula>"No"</formula>
    </cfRule>
  </conditionalFormatting>
  <conditionalFormatting sqref="C6:C16 C19:C27 C30:C34 C37:C41 C44:C53">
    <cfRule type="cellIs" dxfId="25" priority="7" operator="equal">
      <formula>"Yes"</formula>
    </cfRule>
  </conditionalFormatting>
  <dataValidations count="1">
    <dataValidation type="list" allowBlank="1" showErrorMessage="1" sqref="C52:C53 C6:C16 C44:C46 C37:C41 C30:C34 C19:C27 C48 C50">
      <formula1>'1_ATL_GSL'!$R$2:$R$3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r:id="rId1"/>
  <ignoredErrors>
    <ignoredError sqref="I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37BBBB"/>
    <outlinePr summaryBelow="0" summaryRight="0"/>
  </sheetPr>
  <dimension ref="A1:Z1001"/>
  <sheetViews>
    <sheetView showGridLines="0" zoomScale="70" zoomScaleNormal="70" workbookViewId="0">
      <pane ySplit="4" topLeftCell="A5" activePane="bottomLeft" state="frozen"/>
      <selection pane="bottomLeft" activeCell="C13" sqref="C13"/>
    </sheetView>
  </sheetViews>
  <sheetFormatPr baseColWidth="10" defaultColWidth="14.42578125" defaultRowHeight="15" customHeight="1"/>
  <cols>
    <col min="1" max="1" width="2.85546875" style="14" customWidth="1"/>
    <col min="2" max="2" width="15.7109375" style="14" customWidth="1"/>
    <col min="3" max="3" width="21" style="14" customWidth="1"/>
    <col min="4" max="5" width="55.85546875" style="14" customWidth="1"/>
    <col min="6" max="6" width="11.42578125" style="14" customWidth="1"/>
    <col min="7" max="7" width="15.7109375" style="14" customWidth="1"/>
    <col min="8" max="9" width="10.7109375" style="14" customWidth="1"/>
    <col min="10" max="13" width="20.7109375" style="14" customWidth="1"/>
    <col min="14" max="14" width="18.7109375" style="14" customWidth="1"/>
    <col min="15" max="16384" width="14.42578125" style="14"/>
  </cols>
  <sheetData>
    <row r="1" spans="1:26" ht="9.75" customHeight="1">
      <c r="A1" s="10"/>
      <c r="B1" s="58"/>
      <c r="C1" s="41"/>
      <c r="D1" s="59"/>
      <c r="E1" s="59"/>
      <c r="F1" s="10"/>
      <c r="G1" s="10"/>
      <c r="H1" s="60"/>
      <c r="I1" s="10"/>
      <c r="J1" s="60"/>
      <c r="K1" s="6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.75" customHeight="1">
      <c r="A2" s="10"/>
      <c r="B2" s="15" t="s">
        <v>126</v>
      </c>
      <c r="C2" s="41"/>
      <c r="D2" s="59"/>
      <c r="E2" s="59"/>
      <c r="F2" s="10"/>
      <c r="G2" s="10"/>
      <c r="H2" s="60"/>
      <c r="I2" s="10"/>
      <c r="J2" s="60"/>
      <c r="K2" s="6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9.75" customHeight="1">
      <c r="A3" s="10"/>
      <c r="B3" s="58"/>
      <c r="C3" s="41"/>
      <c r="D3" s="59"/>
      <c r="E3" s="59"/>
      <c r="F3" s="10"/>
      <c r="G3" s="10"/>
      <c r="H3" s="60"/>
      <c r="I3" s="10"/>
      <c r="J3" s="60"/>
      <c r="K3" s="6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9.75" customHeight="1">
      <c r="A4" s="10"/>
      <c r="B4" s="174"/>
      <c r="C4" s="175"/>
      <c r="D4" s="176" t="s">
        <v>1068</v>
      </c>
      <c r="E4" s="176"/>
      <c r="F4" s="177"/>
      <c r="G4" s="175"/>
      <c r="H4" s="178"/>
      <c r="I4" s="175"/>
      <c r="J4" s="178"/>
      <c r="K4" s="178"/>
      <c r="L4" s="178"/>
      <c r="M4" s="178"/>
      <c r="N4" s="17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customHeight="1">
      <c r="A5" s="10"/>
      <c r="B5" s="69" t="s">
        <v>114</v>
      </c>
      <c r="C5" s="70" t="s">
        <v>130</v>
      </c>
      <c r="D5" s="71" t="s">
        <v>1069</v>
      </c>
      <c r="E5" s="71"/>
      <c r="F5" s="70" t="s">
        <v>132</v>
      </c>
      <c r="G5" s="72" t="s">
        <v>133</v>
      </c>
      <c r="H5" s="73" t="s">
        <v>248</v>
      </c>
      <c r="I5" s="74" t="s">
        <v>134</v>
      </c>
      <c r="J5" s="74" t="s">
        <v>249</v>
      </c>
      <c r="K5" s="72" t="s">
        <v>135</v>
      </c>
      <c r="L5" s="72" t="s">
        <v>136</v>
      </c>
      <c r="M5" s="72" t="s">
        <v>137</v>
      </c>
      <c r="N5" s="122" t="s">
        <v>1133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4.75" customHeight="1">
      <c r="A6" s="10"/>
      <c r="B6" s="55" t="s">
        <v>1070</v>
      </c>
      <c r="C6" s="84" t="s">
        <v>128</v>
      </c>
      <c r="D6" s="125" t="s">
        <v>1071</v>
      </c>
      <c r="E6" s="125" t="s">
        <v>1072</v>
      </c>
      <c r="F6" s="75">
        <v>1</v>
      </c>
      <c r="G6" s="76"/>
      <c r="H6" s="130">
        <v>0</v>
      </c>
      <c r="I6" s="93" t="s">
        <v>117</v>
      </c>
      <c r="J6" s="99">
        <f t="shared" ref="J6:J14" si="0">SUM(F6*H6)</f>
        <v>0</v>
      </c>
      <c r="K6" s="99">
        <f t="shared" ref="K6:K14" si="1">IF(C6="YES / SI",J6,0)</f>
        <v>0</v>
      </c>
      <c r="L6" s="106">
        <v>0.2</v>
      </c>
      <c r="M6" s="99">
        <f t="shared" ref="M6:M14" si="2">K6*L6</f>
        <v>0</v>
      </c>
      <c r="N6" s="76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4.75" customHeight="1">
      <c r="A7" s="10"/>
      <c r="B7" s="55" t="s">
        <v>1073</v>
      </c>
      <c r="C7" s="84" t="s">
        <v>128</v>
      </c>
      <c r="D7" s="127" t="s">
        <v>1074</v>
      </c>
      <c r="E7" s="127" t="s">
        <v>1075</v>
      </c>
      <c r="F7" s="78">
        <v>1</v>
      </c>
      <c r="G7" s="79"/>
      <c r="H7" s="77">
        <v>0</v>
      </c>
      <c r="I7" s="45" t="s">
        <v>117</v>
      </c>
      <c r="J7" s="100">
        <f t="shared" si="0"/>
        <v>0</v>
      </c>
      <c r="K7" s="99">
        <f t="shared" si="1"/>
        <v>0</v>
      </c>
      <c r="L7" s="106">
        <v>0.2</v>
      </c>
      <c r="M7" s="99">
        <f t="shared" si="2"/>
        <v>0</v>
      </c>
      <c r="N7" s="7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4.75" customHeight="1">
      <c r="A8" s="10"/>
      <c r="B8" s="55" t="s">
        <v>1076</v>
      </c>
      <c r="C8" s="84" t="s">
        <v>128</v>
      </c>
      <c r="D8" s="127" t="s">
        <v>1077</v>
      </c>
      <c r="E8" s="127" t="s">
        <v>1078</v>
      </c>
      <c r="F8" s="78">
        <v>1</v>
      </c>
      <c r="G8" s="79"/>
      <c r="H8" s="77">
        <v>0</v>
      </c>
      <c r="I8" s="45" t="s">
        <v>117</v>
      </c>
      <c r="J8" s="100">
        <f t="shared" si="0"/>
        <v>0</v>
      </c>
      <c r="K8" s="99">
        <f t="shared" si="1"/>
        <v>0</v>
      </c>
      <c r="L8" s="106">
        <v>0.2</v>
      </c>
      <c r="M8" s="99">
        <f t="shared" si="2"/>
        <v>0</v>
      </c>
      <c r="N8" s="76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>
      <c r="A9" s="10"/>
      <c r="B9" s="55" t="s">
        <v>1079</v>
      </c>
      <c r="C9" s="84" t="s">
        <v>128</v>
      </c>
      <c r="D9" s="114" t="s">
        <v>1080</v>
      </c>
      <c r="E9" s="114" t="s">
        <v>1081</v>
      </c>
      <c r="F9" s="78">
        <v>1</v>
      </c>
      <c r="G9" s="79"/>
      <c r="H9" s="77">
        <v>0</v>
      </c>
      <c r="I9" s="161" t="s">
        <v>117</v>
      </c>
      <c r="J9" s="100">
        <f t="shared" si="0"/>
        <v>0</v>
      </c>
      <c r="K9" s="99">
        <f t="shared" si="1"/>
        <v>0</v>
      </c>
      <c r="L9" s="106">
        <v>0.2</v>
      </c>
      <c r="M9" s="99">
        <f t="shared" si="2"/>
        <v>0</v>
      </c>
      <c r="N9" s="76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>
      <c r="A10" s="10"/>
      <c r="B10" s="55" t="s">
        <v>1082</v>
      </c>
      <c r="C10" s="84" t="s">
        <v>128</v>
      </c>
      <c r="D10" s="114" t="s">
        <v>1083</v>
      </c>
      <c r="E10" s="114" t="s">
        <v>1084</v>
      </c>
      <c r="F10" s="78">
        <v>1</v>
      </c>
      <c r="G10" s="79"/>
      <c r="H10" s="77">
        <v>0</v>
      </c>
      <c r="I10" s="45" t="s">
        <v>117</v>
      </c>
      <c r="J10" s="100">
        <f t="shared" si="0"/>
        <v>0</v>
      </c>
      <c r="K10" s="99">
        <f t="shared" si="1"/>
        <v>0</v>
      </c>
      <c r="L10" s="106">
        <v>0.2</v>
      </c>
      <c r="M10" s="99">
        <f t="shared" si="2"/>
        <v>0</v>
      </c>
      <c r="N10" s="76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.75" customHeight="1">
      <c r="A11" s="10"/>
      <c r="B11" s="55" t="s">
        <v>1085</v>
      </c>
      <c r="C11" s="84" t="s">
        <v>128</v>
      </c>
      <c r="D11" s="114" t="s">
        <v>1086</v>
      </c>
      <c r="E11" s="114" t="s">
        <v>1087</v>
      </c>
      <c r="F11" s="78">
        <v>1</v>
      </c>
      <c r="G11" s="79"/>
      <c r="H11" s="77">
        <v>0</v>
      </c>
      <c r="I11" s="45" t="s">
        <v>117</v>
      </c>
      <c r="J11" s="100">
        <f t="shared" si="0"/>
        <v>0</v>
      </c>
      <c r="K11" s="99">
        <f t="shared" si="1"/>
        <v>0</v>
      </c>
      <c r="L11" s="106">
        <v>0.2</v>
      </c>
      <c r="M11" s="99">
        <f t="shared" si="2"/>
        <v>0</v>
      </c>
      <c r="N11" s="76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4.75" customHeight="1">
      <c r="A12" s="10"/>
      <c r="B12" s="55" t="s">
        <v>1088</v>
      </c>
      <c r="C12" s="84" t="s">
        <v>128</v>
      </c>
      <c r="D12" s="114" t="s">
        <v>1089</v>
      </c>
      <c r="E12" s="114" t="s">
        <v>1090</v>
      </c>
      <c r="F12" s="78">
        <v>1</v>
      </c>
      <c r="G12" s="79"/>
      <c r="H12" s="77">
        <v>0</v>
      </c>
      <c r="I12" s="45" t="s">
        <v>117</v>
      </c>
      <c r="J12" s="100">
        <f t="shared" si="0"/>
        <v>0</v>
      </c>
      <c r="K12" s="99">
        <f t="shared" si="1"/>
        <v>0</v>
      </c>
      <c r="L12" s="106">
        <v>0.2</v>
      </c>
      <c r="M12" s="99">
        <f t="shared" si="2"/>
        <v>0</v>
      </c>
      <c r="N12" s="76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4.75" customHeight="1">
      <c r="A13" s="10"/>
      <c r="B13" s="55" t="s">
        <v>1091</v>
      </c>
      <c r="C13" s="180" t="s">
        <v>128</v>
      </c>
      <c r="D13" s="114" t="s">
        <v>1092</v>
      </c>
      <c r="E13" s="114" t="s">
        <v>1093</v>
      </c>
      <c r="F13" s="78">
        <v>1</v>
      </c>
      <c r="G13" s="79"/>
      <c r="H13" s="77">
        <v>0</v>
      </c>
      <c r="I13" s="45" t="s">
        <v>117</v>
      </c>
      <c r="J13" s="100">
        <f t="shared" si="0"/>
        <v>0</v>
      </c>
      <c r="K13" s="99">
        <f t="shared" si="1"/>
        <v>0</v>
      </c>
      <c r="L13" s="106">
        <v>0</v>
      </c>
      <c r="M13" s="99">
        <f t="shared" si="2"/>
        <v>0</v>
      </c>
      <c r="N13" s="76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4.75" customHeight="1">
      <c r="A14" s="10"/>
      <c r="B14" s="55" t="s">
        <v>1094</v>
      </c>
      <c r="C14" s="84" t="s">
        <v>128</v>
      </c>
      <c r="D14" s="114" t="s">
        <v>608</v>
      </c>
      <c r="E14" s="114" t="s">
        <v>609</v>
      </c>
      <c r="F14" s="78">
        <v>1</v>
      </c>
      <c r="G14" s="79"/>
      <c r="H14" s="77">
        <v>0</v>
      </c>
      <c r="I14" s="45" t="s">
        <v>117</v>
      </c>
      <c r="J14" s="100">
        <f t="shared" si="0"/>
        <v>0</v>
      </c>
      <c r="K14" s="99">
        <f t="shared" si="1"/>
        <v>0</v>
      </c>
      <c r="L14" s="106">
        <v>0.2</v>
      </c>
      <c r="M14" s="99">
        <f t="shared" si="2"/>
        <v>0</v>
      </c>
      <c r="N14" s="76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9.75" customHeight="1">
      <c r="A15" s="10"/>
      <c r="B15" s="80" t="s">
        <v>114</v>
      </c>
      <c r="C15" s="169"/>
      <c r="D15" s="170" t="s">
        <v>1095</v>
      </c>
      <c r="E15" s="81"/>
      <c r="F15" s="82"/>
      <c r="G15" s="56"/>
      <c r="H15" s="83"/>
      <c r="I15" s="101"/>
      <c r="J15" s="102">
        <f t="shared" ref="J15:K15" si="3">SUM(J6:J14)</f>
        <v>0</v>
      </c>
      <c r="K15" s="102">
        <f t="shared" si="3"/>
        <v>0</v>
      </c>
      <c r="L15" s="102"/>
      <c r="M15" s="102">
        <f>SUM(M6:M14)</f>
        <v>0</v>
      </c>
      <c r="N15" s="57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60.75" customHeight="1">
      <c r="A16" s="10"/>
      <c r="B16" s="69" t="s">
        <v>118</v>
      </c>
      <c r="C16" s="70" t="s">
        <v>130</v>
      </c>
      <c r="D16" s="71" t="s">
        <v>1096</v>
      </c>
      <c r="E16" s="71"/>
      <c r="F16" s="70" t="s">
        <v>132</v>
      </c>
      <c r="G16" s="72" t="s">
        <v>133</v>
      </c>
      <c r="H16" s="73" t="s">
        <v>248</v>
      </c>
      <c r="I16" s="74" t="s">
        <v>134</v>
      </c>
      <c r="J16" s="74" t="s">
        <v>249</v>
      </c>
      <c r="K16" s="72" t="s">
        <v>135</v>
      </c>
      <c r="L16" s="72" t="s">
        <v>136</v>
      </c>
      <c r="M16" s="72" t="s">
        <v>137</v>
      </c>
      <c r="N16" s="122" t="s">
        <v>1133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4.75" customHeight="1">
      <c r="A17" s="10"/>
      <c r="B17" s="55" t="s">
        <v>1097</v>
      </c>
      <c r="C17" s="84" t="s">
        <v>128</v>
      </c>
      <c r="D17" s="113" t="s">
        <v>1098</v>
      </c>
      <c r="E17" s="113" t="s">
        <v>1099</v>
      </c>
      <c r="F17" s="78">
        <v>1</v>
      </c>
      <c r="G17" s="79"/>
      <c r="H17" s="77">
        <v>0</v>
      </c>
      <c r="I17" s="93" t="s">
        <v>117</v>
      </c>
      <c r="J17" s="100">
        <f t="shared" ref="J17:J24" si="4">SUM(F17*H17)</f>
        <v>0</v>
      </c>
      <c r="K17" s="99">
        <f t="shared" ref="K17:K24" si="5">IF(C17="YES / SI",J17,0)</f>
        <v>0</v>
      </c>
      <c r="L17" s="106">
        <v>0.2</v>
      </c>
      <c r="M17" s="99">
        <f t="shared" ref="M17:M24" si="6">K17*L17</f>
        <v>0</v>
      </c>
      <c r="N17" s="76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4.75" customHeight="1">
      <c r="A18" s="10"/>
      <c r="B18" s="55" t="s">
        <v>1100</v>
      </c>
      <c r="C18" s="84" t="s">
        <v>128</v>
      </c>
      <c r="D18" s="114" t="s">
        <v>1101</v>
      </c>
      <c r="E18" s="114" t="s">
        <v>1102</v>
      </c>
      <c r="F18" s="78">
        <v>1</v>
      </c>
      <c r="G18" s="79"/>
      <c r="H18" s="77">
        <v>0</v>
      </c>
      <c r="I18" s="45" t="s">
        <v>117</v>
      </c>
      <c r="J18" s="100">
        <f t="shared" si="4"/>
        <v>0</v>
      </c>
      <c r="K18" s="99">
        <f t="shared" si="5"/>
        <v>0</v>
      </c>
      <c r="L18" s="106">
        <v>0.2</v>
      </c>
      <c r="M18" s="99">
        <f t="shared" si="6"/>
        <v>0</v>
      </c>
      <c r="N18" s="76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4.75" customHeight="1">
      <c r="A19" s="10"/>
      <c r="B19" s="55" t="s">
        <v>1103</v>
      </c>
      <c r="C19" s="84" t="s">
        <v>128</v>
      </c>
      <c r="D19" s="114" t="s">
        <v>1104</v>
      </c>
      <c r="E19" s="114" t="s">
        <v>1105</v>
      </c>
      <c r="F19" s="78">
        <v>1</v>
      </c>
      <c r="G19" s="79"/>
      <c r="H19" s="77">
        <v>0</v>
      </c>
      <c r="I19" s="45" t="s">
        <v>117</v>
      </c>
      <c r="J19" s="100">
        <f t="shared" si="4"/>
        <v>0</v>
      </c>
      <c r="K19" s="99">
        <f t="shared" si="5"/>
        <v>0</v>
      </c>
      <c r="L19" s="106">
        <v>0.2</v>
      </c>
      <c r="M19" s="99">
        <f t="shared" si="6"/>
        <v>0</v>
      </c>
      <c r="N19" s="76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4.75" customHeight="1">
      <c r="A20" s="10"/>
      <c r="B20" s="55" t="s">
        <v>1106</v>
      </c>
      <c r="C20" s="84" t="s">
        <v>128</v>
      </c>
      <c r="D20" s="114" t="s">
        <v>1107</v>
      </c>
      <c r="E20" s="114" t="s">
        <v>1108</v>
      </c>
      <c r="F20" s="78">
        <v>1</v>
      </c>
      <c r="G20" s="79"/>
      <c r="H20" s="77">
        <v>0</v>
      </c>
      <c r="I20" s="45" t="s">
        <v>117</v>
      </c>
      <c r="J20" s="100">
        <f t="shared" si="4"/>
        <v>0</v>
      </c>
      <c r="K20" s="99">
        <f t="shared" si="5"/>
        <v>0</v>
      </c>
      <c r="L20" s="106">
        <v>0.2</v>
      </c>
      <c r="M20" s="99">
        <f t="shared" si="6"/>
        <v>0</v>
      </c>
      <c r="N20" s="76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4.75" customHeight="1">
      <c r="A21" s="10"/>
      <c r="B21" s="55" t="s">
        <v>1109</v>
      </c>
      <c r="C21" s="84" t="s">
        <v>128</v>
      </c>
      <c r="D21" s="114" t="s">
        <v>1110</v>
      </c>
      <c r="E21" s="114" t="s">
        <v>1111</v>
      </c>
      <c r="F21" s="78">
        <v>1</v>
      </c>
      <c r="G21" s="79"/>
      <c r="H21" s="77">
        <v>0</v>
      </c>
      <c r="I21" s="45" t="s">
        <v>117</v>
      </c>
      <c r="J21" s="100">
        <f t="shared" si="4"/>
        <v>0</v>
      </c>
      <c r="K21" s="99">
        <f t="shared" si="5"/>
        <v>0</v>
      </c>
      <c r="L21" s="106">
        <v>0.2</v>
      </c>
      <c r="M21" s="99">
        <f t="shared" si="6"/>
        <v>0</v>
      </c>
      <c r="N21" s="76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>
      <c r="A22" s="10"/>
      <c r="B22" s="55" t="s">
        <v>1112</v>
      </c>
      <c r="C22" s="84" t="s">
        <v>128</v>
      </c>
      <c r="D22" s="114" t="s">
        <v>1113</v>
      </c>
      <c r="E22" s="114" t="s">
        <v>1114</v>
      </c>
      <c r="F22" s="78">
        <v>1</v>
      </c>
      <c r="G22" s="79"/>
      <c r="H22" s="77">
        <v>0</v>
      </c>
      <c r="I22" s="45" t="s">
        <v>117</v>
      </c>
      <c r="J22" s="100">
        <f t="shared" si="4"/>
        <v>0</v>
      </c>
      <c r="K22" s="99">
        <f t="shared" si="5"/>
        <v>0</v>
      </c>
      <c r="L22" s="106">
        <v>0.2</v>
      </c>
      <c r="M22" s="99">
        <f t="shared" si="6"/>
        <v>0</v>
      </c>
      <c r="N22" s="76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4.75" customHeight="1">
      <c r="A23" s="10"/>
      <c r="B23" s="55" t="s">
        <v>1115</v>
      </c>
      <c r="C23" s="84" t="s">
        <v>128</v>
      </c>
      <c r="D23" s="114" t="s">
        <v>1116</v>
      </c>
      <c r="E23" s="114" t="s">
        <v>1117</v>
      </c>
      <c r="F23" s="78">
        <v>1</v>
      </c>
      <c r="G23" s="79"/>
      <c r="H23" s="77">
        <v>0</v>
      </c>
      <c r="I23" s="45" t="s">
        <v>117</v>
      </c>
      <c r="J23" s="100">
        <f t="shared" si="4"/>
        <v>0</v>
      </c>
      <c r="K23" s="99">
        <f t="shared" si="5"/>
        <v>0</v>
      </c>
      <c r="L23" s="106">
        <v>0.2</v>
      </c>
      <c r="M23" s="99">
        <f t="shared" si="6"/>
        <v>0</v>
      </c>
      <c r="N23" s="76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4.75" customHeight="1">
      <c r="A24" s="10"/>
      <c r="B24" s="55" t="s">
        <v>1118</v>
      </c>
      <c r="C24" s="84" t="s">
        <v>128</v>
      </c>
      <c r="D24" s="114" t="s">
        <v>1119</v>
      </c>
      <c r="E24" s="114" t="s">
        <v>979</v>
      </c>
      <c r="F24" s="78">
        <v>1</v>
      </c>
      <c r="G24" s="79"/>
      <c r="H24" s="77">
        <v>0</v>
      </c>
      <c r="I24" s="45" t="s">
        <v>117</v>
      </c>
      <c r="J24" s="100">
        <f t="shared" si="4"/>
        <v>0</v>
      </c>
      <c r="K24" s="99">
        <f t="shared" si="5"/>
        <v>0</v>
      </c>
      <c r="L24" s="106">
        <v>0.2</v>
      </c>
      <c r="M24" s="99">
        <f t="shared" si="6"/>
        <v>0</v>
      </c>
      <c r="N24" s="7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9.75" customHeight="1">
      <c r="A25" s="10"/>
      <c r="B25" s="80" t="s">
        <v>118</v>
      </c>
      <c r="C25" s="169"/>
      <c r="D25" s="170" t="s">
        <v>1120</v>
      </c>
      <c r="E25" s="81"/>
      <c r="F25" s="82"/>
      <c r="G25" s="56"/>
      <c r="H25" s="83"/>
      <c r="I25" s="101"/>
      <c r="J25" s="102">
        <f t="shared" ref="J25:K25" si="7">SUM(J17:J24)</f>
        <v>0</v>
      </c>
      <c r="K25" s="102">
        <f t="shared" si="7"/>
        <v>0</v>
      </c>
      <c r="L25" s="102"/>
      <c r="M25" s="102">
        <f>SUM(M17:M24)</f>
        <v>0</v>
      </c>
      <c r="N25" s="57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60.75" customHeight="1">
      <c r="A26" s="10"/>
      <c r="B26" s="69" t="s">
        <v>121</v>
      </c>
      <c r="C26" s="70" t="s">
        <v>130</v>
      </c>
      <c r="D26" s="71" t="s">
        <v>1121</v>
      </c>
      <c r="E26" s="71"/>
      <c r="F26" s="70" t="s">
        <v>132</v>
      </c>
      <c r="G26" s="72" t="s">
        <v>133</v>
      </c>
      <c r="H26" s="73" t="s">
        <v>248</v>
      </c>
      <c r="I26" s="74" t="s">
        <v>134</v>
      </c>
      <c r="J26" s="74" t="s">
        <v>249</v>
      </c>
      <c r="K26" s="72" t="s">
        <v>135</v>
      </c>
      <c r="L26" s="72" t="s">
        <v>136</v>
      </c>
      <c r="M26" s="72" t="s">
        <v>137</v>
      </c>
      <c r="N26" s="122" t="s">
        <v>1133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>
      <c r="A27" s="10"/>
      <c r="B27" s="55" t="s">
        <v>1122</v>
      </c>
      <c r="C27" s="84" t="s">
        <v>128</v>
      </c>
      <c r="D27" s="113" t="s">
        <v>1123</v>
      </c>
      <c r="E27" s="113" t="s">
        <v>1124</v>
      </c>
      <c r="F27" s="78">
        <v>1</v>
      </c>
      <c r="G27" s="79"/>
      <c r="H27" s="77">
        <v>0</v>
      </c>
      <c r="I27" s="93" t="s">
        <v>117</v>
      </c>
      <c r="J27" s="99">
        <f t="shared" ref="J27:J29" si="8">SUM(F27*H27)</f>
        <v>0</v>
      </c>
      <c r="K27" s="99">
        <f t="shared" ref="K27:K29" si="9">IF(C27="YES / SI",J27,0)</f>
        <v>0</v>
      </c>
      <c r="L27" s="106">
        <v>0.2</v>
      </c>
      <c r="M27" s="99">
        <f t="shared" ref="M27:M29" si="10">K27*L27</f>
        <v>0</v>
      </c>
      <c r="N27" s="76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4.75" customHeight="1">
      <c r="A28" s="10"/>
      <c r="B28" s="55" t="s">
        <v>1125</v>
      </c>
      <c r="C28" s="84" t="s">
        <v>128</v>
      </c>
      <c r="D28" s="114" t="s">
        <v>1126</v>
      </c>
      <c r="E28" s="114" t="s">
        <v>1127</v>
      </c>
      <c r="F28" s="78">
        <v>1</v>
      </c>
      <c r="G28" s="79"/>
      <c r="H28" s="77">
        <v>0</v>
      </c>
      <c r="I28" s="104">
        <v>5</v>
      </c>
      <c r="J28" s="99">
        <f t="shared" si="8"/>
        <v>0</v>
      </c>
      <c r="K28" s="99">
        <f t="shared" si="9"/>
        <v>0</v>
      </c>
      <c r="L28" s="106">
        <v>0.2</v>
      </c>
      <c r="M28" s="99">
        <f t="shared" si="10"/>
        <v>0</v>
      </c>
      <c r="N28" s="7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75" customHeight="1">
      <c r="A29" s="10"/>
      <c r="B29" s="55" t="s">
        <v>1128</v>
      </c>
      <c r="C29" s="84" t="s">
        <v>128</v>
      </c>
      <c r="D29" s="114" t="s">
        <v>1129</v>
      </c>
      <c r="E29" s="114" t="s">
        <v>1130</v>
      </c>
      <c r="F29" s="78">
        <v>1</v>
      </c>
      <c r="G29" s="79"/>
      <c r="H29" s="77">
        <v>0</v>
      </c>
      <c r="I29" s="45" t="s">
        <v>117</v>
      </c>
      <c r="J29" s="100">
        <f t="shared" si="8"/>
        <v>0</v>
      </c>
      <c r="K29" s="99">
        <f t="shared" si="9"/>
        <v>0</v>
      </c>
      <c r="L29" s="106">
        <v>0.2</v>
      </c>
      <c r="M29" s="99">
        <f t="shared" si="10"/>
        <v>0</v>
      </c>
      <c r="N29" s="7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9.75" customHeight="1">
      <c r="A30" s="10"/>
      <c r="B30" s="88" t="s">
        <v>121</v>
      </c>
      <c r="C30" s="172"/>
      <c r="D30" s="173" t="s">
        <v>1131</v>
      </c>
      <c r="E30" s="89"/>
      <c r="F30" s="24"/>
      <c r="G30" s="90"/>
      <c r="H30" s="91"/>
      <c r="I30" s="110"/>
      <c r="J30" s="111">
        <f t="shared" ref="J30:K30" si="11">SUM(J27:J29)</f>
        <v>0</v>
      </c>
      <c r="K30" s="111">
        <f t="shared" si="11"/>
        <v>0</v>
      </c>
      <c r="L30" s="111"/>
      <c r="M30" s="111">
        <f>SUM(M27:M29)</f>
        <v>0</v>
      </c>
      <c r="N30" s="92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>
      <c r="A31" s="10"/>
      <c r="B31" s="58"/>
      <c r="C31" s="41"/>
      <c r="D31" s="59"/>
      <c r="E31" s="59"/>
      <c r="F31" s="10"/>
      <c r="G31" s="10"/>
      <c r="H31" s="60"/>
      <c r="I31" s="10"/>
      <c r="J31" s="60"/>
      <c r="K31" s="6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>
      <c r="A32" s="10"/>
      <c r="B32" s="58"/>
      <c r="C32" s="41"/>
      <c r="D32" s="59"/>
      <c r="E32" s="59"/>
      <c r="F32" s="10"/>
      <c r="G32" s="10"/>
      <c r="H32" s="60"/>
      <c r="I32" s="10"/>
      <c r="J32" s="60"/>
      <c r="K32" s="6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75" customHeight="1">
      <c r="A33" s="10"/>
      <c r="B33" s="58"/>
      <c r="C33" s="41"/>
      <c r="D33" s="59"/>
      <c r="E33" s="59"/>
      <c r="F33" s="10"/>
      <c r="G33" s="10"/>
      <c r="H33" s="60"/>
      <c r="I33" s="10"/>
      <c r="J33" s="60"/>
      <c r="K33" s="6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4.75" customHeight="1">
      <c r="A34" s="10"/>
      <c r="B34" s="58"/>
      <c r="C34" s="41"/>
      <c r="D34" s="59"/>
      <c r="E34" s="59"/>
      <c r="F34" s="10"/>
      <c r="G34" s="10"/>
      <c r="H34" s="60"/>
      <c r="I34" s="10"/>
      <c r="J34" s="60"/>
      <c r="K34" s="6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4.75" customHeight="1">
      <c r="A35" s="10"/>
      <c r="B35" s="58"/>
      <c r="C35" s="41"/>
      <c r="D35" s="59"/>
      <c r="E35" s="59"/>
      <c r="F35" s="10"/>
      <c r="G35" s="10"/>
      <c r="H35" s="60"/>
      <c r="I35" s="10"/>
      <c r="J35" s="60"/>
      <c r="K35" s="6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4.75" customHeight="1">
      <c r="A36" s="10"/>
      <c r="B36" s="58"/>
      <c r="C36" s="41"/>
      <c r="D36" s="59"/>
      <c r="E36" s="59"/>
      <c r="F36" s="10"/>
      <c r="G36" s="10"/>
      <c r="H36" s="60"/>
      <c r="I36" s="10"/>
      <c r="J36" s="60"/>
      <c r="K36" s="6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>
      <c r="A37" s="10"/>
      <c r="B37" s="58"/>
      <c r="C37" s="41"/>
      <c r="D37" s="59"/>
      <c r="E37" s="59"/>
      <c r="F37" s="10"/>
      <c r="G37" s="10"/>
      <c r="H37" s="60"/>
      <c r="I37" s="10"/>
      <c r="J37" s="60"/>
      <c r="K37" s="6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>
      <c r="A38" s="10"/>
      <c r="B38" s="58"/>
      <c r="C38" s="41"/>
      <c r="D38" s="59"/>
      <c r="E38" s="59"/>
      <c r="F38" s="10"/>
      <c r="G38" s="10"/>
      <c r="H38" s="60"/>
      <c r="I38" s="10"/>
      <c r="J38" s="60"/>
      <c r="K38" s="6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>
      <c r="A39" s="10"/>
      <c r="B39" s="58"/>
      <c r="C39" s="41"/>
      <c r="D39" s="59"/>
      <c r="E39" s="59"/>
      <c r="F39" s="10"/>
      <c r="G39" s="10"/>
      <c r="H39" s="60"/>
      <c r="I39" s="10"/>
      <c r="J39" s="60"/>
      <c r="K39" s="6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>
      <c r="A40" s="10"/>
      <c r="B40" s="58"/>
      <c r="C40" s="41"/>
      <c r="D40" s="59"/>
      <c r="E40" s="59"/>
      <c r="F40" s="10"/>
      <c r="G40" s="10"/>
      <c r="H40" s="60"/>
      <c r="I40" s="10"/>
      <c r="J40" s="60"/>
      <c r="K40" s="6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4.75" customHeight="1">
      <c r="A41" s="10"/>
      <c r="B41" s="58"/>
      <c r="C41" s="41"/>
      <c r="D41" s="59"/>
      <c r="E41" s="59"/>
      <c r="F41" s="10"/>
      <c r="G41" s="10"/>
      <c r="H41" s="60"/>
      <c r="I41" s="10"/>
      <c r="J41" s="60"/>
      <c r="K41" s="6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4.75" customHeight="1">
      <c r="A42" s="10"/>
      <c r="B42" s="58"/>
      <c r="C42" s="41"/>
      <c r="D42" s="59"/>
      <c r="E42" s="59"/>
      <c r="F42" s="10"/>
      <c r="G42" s="10"/>
      <c r="H42" s="60"/>
      <c r="I42" s="10"/>
      <c r="J42" s="60"/>
      <c r="K42" s="6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4.75" customHeight="1">
      <c r="A43" s="10"/>
      <c r="B43" s="58"/>
      <c r="C43" s="41"/>
      <c r="D43" s="59"/>
      <c r="E43" s="59"/>
      <c r="F43" s="10"/>
      <c r="G43" s="10"/>
      <c r="H43" s="60"/>
      <c r="I43" s="10"/>
      <c r="J43" s="60"/>
      <c r="K43" s="6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4.75" customHeight="1">
      <c r="A44" s="10"/>
      <c r="B44" s="58"/>
      <c r="C44" s="41"/>
      <c r="D44" s="59"/>
      <c r="E44" s="59"/>
      <c r="F44" s="10"/>
      <c r="G44" s="10"/>
      <c r="H44" s="60"/>
      <c r="I44" s="10"/>
      <c r="J44" s="60"/>
      <c r="K44" s="6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.75" customHeight="1">
      <c r="A45" s="10"/>
      <c r="B45" s="58"/>
      <c r="C45" s="41"/>
      <c r="D45" s="59"/>
      <c r="E45" s="59"/>
      <c r="F45" s="10"/>
      <c r="G45" s="10"/>
      <c r="H45" s="60"/>
      <c r="I45" s="10"/>
      <c r="J45" s="60"/>
      <c r="K45" s="6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>
      <c r="A46" s="10"/>
      <c r="B46" s="58"/>
      <c r="C46" s="41"/>
      <c r="D46" s="59"/>
      <c r="E46" s="59"/>
      <c r="F46" s="10"/>
      <c r="G46" s="10"/>
      <c r="H46" s="60"/>
      <c r="I46" s="10"/>
      <c r="J46" s="60"/>
      <c r="K46" s="6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.75" customHeight="1">
      <c r="A47" s="10"/>
      <c r="B47" s="58"/>
      <c r="C47" s="41"/>
      <c r="D47" s="59"/>
      <c r="E47" s="59"/>
      <c r="F47" s="10"/>
      <c r="G47" s="10"/>
      <c r="H47" s="60"/>
      <c r="I47" s="10"/>
      <c r="J47" s="60"/>
      <c r="K47" s="6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.75" customHeight="1">
      <c r="A48" s="10"/>
      <c r="B48" s="58"/>
      <c r="C48" s="41"/>
      <c r="D48" s="59"/>
      <c r="E48" s="59"/>
      <c r="F48" s="10"/>
      <c r="G48" s="10"/>
      <c r="H48" s="60"/>
      <c r="I48" s="10"/>
      <c r="J48" s="60"/>
      <c r="K48" s="6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4.75" customHeight="1">
      <c r="A49" s="10"/>
      <c r="B49" s="58"/>
      <c r="C49" s="41"/>
      <c r="D49" s="59"/>
      <c r="E49" s="59"/>
      <c r="F49" s="10"/>
      <c r="G49" s="10"/>
      <c r="H49" s="60"/>
      <c r="I49" s="10"/>
      <c r="J49" s="60"/>
      <c r="K49" s="6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.75" customHeight="1">
      <c r="A50" s="10"/>
      <c r="B50" s="58"/>
      <c r="C50" s="41"/>
      <c r="D50" s="59"/>
      <c r="E50" s="59"/>
      <c r="F50" s="10"/>
      <c r="G50" s="10"/>
      <c r="H50" s="60"/>
      <c r="I50" s="10"/>
      <c r="J50" s="60"/>
      <c r="K50" s="6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.75" customHeight="1">
      <c r="A51" s="10"/>
      <c r="B51" s="58"/>
      <c r="C51" s="41"/>
      <c r="D51" s="59"/>
      <c r="E51" s="59"/>
      <c r="F51" s="10"/>
      <c r="G51" s="10"/>
      <c r="H51" s="60"/>
      <c r="I51" s="10"/>
      <c r="J51" s="60"/>
      <c r="K51" s="6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.75" customHeight="1">
      <c r="A52" s="10"/>
      <c r="B52" s="58"/>
      <c r="C52" s="41"/>
      <c r="D52" s="59"/>
      <c r="E52" s="59"/>
      <c r="F52" s="10"/>
      <c r="G52" s="10"/>
      <c r="H52" s="60"/>
      <c r="I52" s="10"/>
      <c r="J52" s="60"/>
      <c r="K52" s="6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.75" customHeight="1">
      <c r="A53" s="10"/>
      <c r="B53" s="58"/>
      <c r="C53" s="41"/>
      <c r="D53" s="59"/>
      <c r="E53" s="59"/>
      <c r="F53" s="10"/>
      <c r="G53" s="10"/>
      <c r="H53" s="60"/>
      <c r="I53" s="10"/>
      <c r="J53" s="60"/>
      <c r="K53" s="6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4.75" customHeight="1">
      <c r="A54" s="10"/>
      <c r="B54" s="58"/>
      <c r="C54" s="41"/>
      <c r="D54" s="59"/>
      <c r="E54" s="59"/>
      <c r="F54" s="10"/>
      <c r="G54" s="10"/>
      <c r="H54" s="60"/>
      <c r="I54" s="10"/>
      <c r="J54" s="60"/>
      <c r="K54" s="6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.75" customHeight="1">
      <c r="A55" s="10"/>
      <c r="B55" s="58"/>
      <c r="C55" s="41"/>
      <c r="D55" s="59"/>
      <c r="E55" s="59"/>
      <c r="F55" s="10"/>
      <c r="G55" s="10"/>
      <c r="H55" s="60"/>
      <c r="I55" s="10"/>
      <c r="J55" s="60"/>
      <c r="K55" s="6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.75" customHeight="1">
      <c r="A56" s="10"/>
      <c r="B56" s="58"/>
      <c r="C56" s="41"/>
      <c r="D56" s="59"/>
      <c r="E56" s="59"/>
      <c r="F56" s="10"/>
      <c r="G56" s="10"/>
      <c r="H56" s="60"/>
      <c r="I56" s="10"/>
      <c r="J56" s="60"/>
      <c r="K56" s="6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.75" customHeight="1">
      <c r="A57" s="10"/>
      <c r="B57" s="58"/>
      <c r="C57" s="41"/>
      <c r="D57" s="59"/>
      <c r="E57" s="59"/>
      <c r="F57" s="10"/>
      <c r="G57" s="10"/>
      <c r="H57" s="60"/>
      <c r="I57" s="10"/>
      <c r="J57" s="60"/>
      <c r="K57" s="6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.75" customHeight="1">
      <c r="A58" s="10"/>
      <c r="B58" s="58"/>
      <c r="C58" s="41"/>
      <c r="D58" s="59"/>
      <c r="E58" s="59"/>
      <c r="F58" s="10"/>
      <c r="G58" s="10"/>
      <c r="H58" s="60"/>
      <c r="I58" s="10"/>
      <c r="J58" s="60"/>
      <c r="K58" s="6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.75" customHeight="1">
      <c r="A59" s="10"/>
      <c r="B59" s="58"/>
      <c r="C59" s="41"/>
      <c r="D59" s="59"/>
      <c r="E59" s="59"/>
      <c r="F59" s="10"/>
      <c r="G59" s="10"/>
      <c r="H59" s="60"/>
      <c r="I59" s="10"/>
      <c r="J59" s="60"/>
      <c r="K59" s="6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.75" customHeight="1">
      <c r="A60" s="10"/>
      <c r="B60" s="58"/>
      <c r="C60" s="41"/>
      <c r="D60" s="59"/>
      <c r="E60" s="59"/>
      <c r="F60" s="10"/>
      <c r="G60" s="10"/>
      <c r="H60" s="60"/>
      <c r="I60" s="10"/>
      <c r="J60" s="60"/>
      <c r="K60" s="6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.75" customHeight="1">
      <c r="A61" s="10"/>
      <c r="B61" s="58"/>
      <c r="C61" s="41"/>
      <c r="D61" s="59"/>
      <c r="E61" s="59"/>
      <c r="F61" s="10"/>
      <c r="G61" s="10"/>
      <c r="H61" s="60"/>
      <c r="I61" s="10"/>
      <c r="J61" s="60"/>
      <c r="K61" s="6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.75" customHeight="1">
      <c r="A62" s="10"/>
      <c r="B62" s="58"/>
      <c r="C62" s="41"/>
      <c r="D62" s="59"/>
      <c r="E62" s="59"/>
      <c r="F62" s="10"/>
      <c r="G62" s="10"/>
      <c r="H62" s="60"/>
      <c r="I62" s="10"/>
      <c r="J62" s="60"/>
      <c r="K62" s="6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.75" customHeight="1">
      <c r="A63" s="10"/>
      <c r="B63" s="58"/>
      <c r="C63" s="41"/>
      <c r="D63" s="59"/>
      <c r="E63" s="59"/>
      <c r="F63" s="10"/>
      <c r="G63" s="10"/>
      <c r="H63" s="60"/>
      <c r="I63" s="10"/>
      <c r="J63" s="60"/>
      <c r="K63" s="6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.75" customHeight="1">
      <c r="A64" s="10"/>
      <c r="B64" s="58"/>
      <c r="C64" s="41"/>
      <c r="D64" s="59"/>
      <c r="E64" s="59"/>
      <c r="F64" s="10"/>
      <c r="G64" s="10"/>
      <c r="H64" s="60"/>
      <c r="I64" s="10"/>
      <c r="J64" s="60"/>
      <c r="K64" s="6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.75" customHeight="1">
      <c r="A65" s="10"/>
      <c r="B65" s="58"/>
      <c r="C65" s="41"/>
      <c r="D65" s="59"/>
      <c r="E65" s="59"/>
      <c r="F65" s="10"/>
      <c r="G65" s="10"/>
      <c r="H65" s="60"/>
      <c r="I65" s="10"/>
      <c r="J65" s="60"/>
      <c r="K65" s="6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.75" customHeight="1">
      <c r="A66" s="10"/>
      <c r="B66" s="58"/>
      <c r="C66" s="41"/>
      <c r="D66" s="59"/>
      <c r="E66" s="59"/>
      <c r="F66" s="10"/>
      <c r="G66" s="10"/>
      <c r="H66" s="60"/>
      <c r="I66" s="10"/>
      <c r="J66" s="60"/>
      <c r="K66" s="6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.75" customHeight="1">
      <c r="A67" s="10"/>
      <c r="B67" s="58"/>
      <c r="C67" s="41"/>
      <c r="D67" s="59"/>
      <c r="E67" s="59"/>
      <c r="F67" s="10"/>
      <c r="G67" s="10"/>
      <c r="H67" s="60"/>
      <c r="I67" s="10"/>
      <c r="J67" s="60"/>
      <c r="K67" s="6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.75" customHeight="1">
      <c r="A68" s="10"/>
      <c r="B68" s="58"/>
      <c r="C68" s="41"/>
      <c r="D68" s="59"/>
      <c r="E68" s="59"/>
      <c r="F68" s="10"/>
      <c r="G68" s="10"/>
      <c r="H68" s="60"/>
      <c r="I68" s="10"/>
      <c r="J68" s="60"/>
      <c r="K68" s="6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.75" customHeight="1">
      <c r="A69" s="10"/>
      <c r="B69" s="58"/>
      <c r="C69" s="41"/>
      <c r="D69" s="59"/>
      <c r="E69" s="59"/>
      <c r="F69" s="10"/>
      <c r="G69" s="10"/>
      <c r="H69" s="60"/>
      <c r="I69" s="10"/>
      <c r="J69" s="60"/>
      <c r="K69" s="6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.75" customHeight="1">
      <c r="A70" s="10"/>
      <c r="B70" s="58"/>
      <c r="C70" s="41"/>
      <c r="D70" s="59"/>
      <c r="E70" s="59"/>
      <c r="F70" s="10"/>
      <c r="G70" s="10"/>
      <c r="H70" s="60"/>
      <c r="I70" s="10"/>
      <c r="J70" s="60"/>
      <c r="K70" s="6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.75" customHeight="1">
      <c r="A71" s="10"/>
      <c r="B71" s="58"/>
      <c r="C71" s="41"/>
      <c r="D71" s="59"/>
      <c r="E71" s="59"/>
      <c r="F71" s="10"/>
      <c r="G71" s="10"/>
      <c r="H71" s="60"/>
      <c r="I71" s="10"/>
      <c r="J71" s="60"/>
      <c r="K71" s="6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.75" customHeight="1">
      <c r="A72" s="10"/>
      <c r="B72" s="58"/>
      <c r="C72" s="41"/>
      <c r="D72" s="59"/>
      <c r="E72" s="59"/>
      <c r="F72" s="10"/>
      <c r="G72" s="10"/>
      <c r="H72" s="60"/>
      <c r="I72" s="10"/>
      <c r="J72" s="60"/>
      <c r="K72" s="6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.75" customHeight="1">
      <c r="A73" s="10"/>
      <c r="B73" s="58"/>
      <c r="C73" s="41"/>
      <c r="D73" s="59"/>
      <c r="E73" s="59"/>
      <c r="F73" s="10"/>
      <c r="G73" s="10"/>
      <c r="H73" s="60"/>
      <c r="I73" s="10"/>
      <c r="J73" s="60"/>
      <c r="K73" s="6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.75" customHeight="1">
      <c r="A74" s="10"/>
      <c r="B74" s="58"/>
      <c r="C74" s="41"/>
      <c r="D74" s="59"/>
      <c r="E74" s="59"/>
      <c r="F74" s="10"/>
      <c r="G74" s="10"/>
      <c r="H74" s="60"/>
      <c r="I74" s="10"/>
      <c r="J74" s="60"/>
      <c r="K74" s="6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.75" customHeight="1">
      <c r="A75" s="10"/>
      <c r="B75" s="58"/>
      <c r="C75" s="41"/>
      <c r="D75" s="59"/>
      <c r="E75" s="59"/>
      <c r="F75" s="10"/>
      <c r="G75" s="10"/>
      <c r="H75" s="60"/>
      <c r="I75" s="10"/>
      <c r="J75" s="60"/>
      <c r="K75" s="6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.75" customHeight="1">
      <c r="A76" s="10"/>
      <c r="B76" s="58"/>
      <c r="C76" s="41"/>
      <c r="D76" s="59"/>
      <c r="E76" s="59"/>
      <c r="F76" s="10"/>
      <c r="G76" s="10"/>
      <c r="H76" s="60"/>
      <c r="I76" s="10"/>
      <c r="J76" s="60"/>
      <c r="K76" s="6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.75" customHeight="1">
      <c r="A77" s="10"/>
      <c r="B77" s="58"/>
      <c r="C77" s="41"/>
      <c r="D77" s="59"/>
      <c r="E77" s="59"/>
      <c r="F77" s="10"/>
      <c r="G77" s="10"/>
      <c r="H77" s="60"/>
      <c r="I77" s="10"/>
      <c r="J77" s="60"/>
      <c r="K77" s="6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.75" customHeight="1">
      <c r="A78" s="10"/>
      <c r="B78" s="58"/>
      <c r="C78" s="41"/>
      <c r="D78" s="59"/>
      <c r="E78" s="59"/>
      <c r="F78" s="10"/>
      <c r="G78" s="10"/>
      <c r="H78" s="60"/>
      <c r="I78" s="10"/>
      <c r="J78" s="60"/>
      <c r="K78" s="6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.75" customHeight="1">
      <c r="A79" s="10"/>
      <c r="B79" s="58"/>
      <c r="C79" s="41"/>
      <c r="D79" s="59"/>
      <c r="E79" s="59"/>
      <c r="F79" s="10"/>
      <c r="G79" s="10"/>
      <c r="H79" s="60"/>
      <c r="I79" s="10"/>
      <c r="J79" s="60"/>
      <c r="K79" s="6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.75" customHeight="1">
      <c r="A80" s="10"/>
      <c r="B80" s="58"/>
      <c r="C80" s="41"/>
      <c r="D80" s="59"/>
      <c r="E80" s="59"/>
      <c r="F80" s="10"/>
      <c r="G80" s="10"/>
      <c r="H80" s="60"/>
      <c r="I80" s="10"/>
      <c r="J80" s="60"/>
      <c r="K80" s="6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.75" customHeight="1">
      <c r="A81" s="10"/>
      <c r="B81" s="58"/>
      <c r="C81" s="41"/>
      <c r="D81" s="59"/>
      <c r="E81" s="59"/>
      <c r="F81" s="10"/>
      <c r="G81" s="10"/>
      <c r="H81" s="60"/>
      <c r="I81" s="10"/>
      <c r="J81" s="60"/>
      <c r="K81" s="6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.75" customHeight="1">
      <c r="A82" s="10"/>
      <c r="B82" s="58"/>
      <c r="C82" s="41"/>
      <c r="D82" s="59"/>
      <c r="E82" s="59"/>
      <c r="F82" s="10"/>
      <c r="G82" s="10"/>
      <c r="H82" s="60"/>
      <c r="I82" s="10"/>
      <c r="J82" s="60"/>
      <c r="K82" s="6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.75" customHeight="1">
      <c r="A83" s="10"/>
      <c r="B83" s="58"/>
      <c r="C83" s="41"/>
      <c r="D83" s="59"/>
      <c r="E83" s="59"/>
      <c r="F83" s="10"/>
      <c r="G83" s="10"/>
      <c r="H83" s="60"/>
      <c r="I83" s="10"/>
      <c r="J83" s="60"/>
      <c r="K83" s="6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.75" customHeight="1">
      <c r="A84" s="10"/>
      <c r="B84" s="58"/>
      <c r="C84" s="41"/>
      <c r="D84" s="59"/>
      <c r="E84" s="59"/>
      <c r="F84" s="10"/>
      <c r="G84" s="10"/>
      <c r="H84" s="60"/>
      <c r="I84" s="10"/>
      <c r="J84" s="60"/>
      <c r="K84" s="6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.75" customHeight="1">
      <c r="A85" s="10"/>
      <c r="B85" s="58"/>
      <c r="C85" s="41"/>
      <c r="D85" s="59"/>
      <c r="E85" s="59"/>
      <c r="F85" s="10"/>
      <c r="G85" s="10"/>
      <c r="H85" s="60"/>
      <c r="I85" s="10"/>
      <c r="J85" s="60"/>
      <c r="K85" s="6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.75" customHeight="1">
      <c r="A86" s="10"/>
      <c r="B86" s="58"/>
      <c r="C86" s="41"/>
      <c r="D86" s="59"/>
      <c r="E86" s="59"/>
      <c r="F86" s="10"/>
      <c r="G86" s="10"/>
      <c r="H86" s="60"/>
      <c r="I86" s="10"/>
      <c r="J86" s="60"/>
      <c r="K86" s="6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.75" customHeight="1">
      <c r="A87" s="10"/>
      <c r="B87" s="58"/>
      <c r="C87" s="41"/>
      <c r="D87" s="59"/>
      <c r="E87" s="59"/>
      <c r="F87" s="10"/>
      <c r="G87" s="10"/>
      <c r="H87" s="60"/>
      <c r="I87" s="10"/>
      <c r="J87" s="60"/>
      <c r="K87" s="6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.75" customHeight="1">
      <c r="A88" s="10"/>
      <c r="B88" s="58"/>
      <c r="C88" s="41"/>
      <c r="D88" s="59"/>
      <c r="E88" s="59"/>
      <c r="F88" s="10"/>
      <c r="G88" s="10"/>
      <c r="H88" s="60"/>
      <c r="I88" s="10"/>
      <c r="J88" s="60"/>
      <c r="K88" s="6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.75" customHeight="1">
      <c r="A89" s="10"/>
      <c r="B89" s="58"/>
      <c r="C89" s="41"/>
      <c r="D89" s="59"/>
      <c r="E89" s="59"/>
      <c r="F89" s="10"/>
      <c r="G89" s="10"/>
      <c r="H89" s="60"/>
      <c r="I89" s="10"/>
      <c r="J89" s="60"/>
      <c r="K89" s="6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.75" customHeight="1">
      <c r="A90" s="10"/>
      <c r="B90" s="58"/>
      <c r="C90" s="41"/>
      <c r="D90" s="59"/>
      <c r="E90" s="59"/>
      <c r="F90" s="10"/>
      <c r="G90" s="10"/>
      <c r="H90" s="60"/>
      <c r="I90" s="10"/>
      <c r="J90" s="60"/>
      <c r="K90" s="6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.75" customHeight="1">
      <c r="A91" s="10"/>
      <c r="B91" s="58"/>
      <c r="C91" s="41"/>
      <c r="D91" s="59"/>
      <c r="E91" s="59"/>
      <c r="F91" s="10"/>
      <c r="G91" s="10"/>
      <c r="H91" s="60"/>
      <c r="I91" s="10"/>
      <c r="J91" s="60"/>
      <c r="K91" s="6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.75" customHeight="1">
      <c r="A92" s="10"/>
      <c r="B92" s="58"/>
      <c r="C92" s="41"/>
      <c r="D92" s="59"/>
      <c r="E92" s="59"/>
      <c r="F92" s="10"/>
      <c r="G92" s="10"/>
      <c r="H92" s="60"/>
      <c r="I92" s="10"/>
      <c r="J92" s="60"/>
      <c r="K92" s="6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.75" customHeight="1">
      <c r="A93" s="10"/>
      <c r="B93" s="58"/>
      <c r="C93" s="41"/>
      <c r="D93" s="59"/>
      <c r="E93" s="59"/>
      <c r="F93" s="10"/>
      <c r="G93" s="10"/>
      <c r="H93" s="60"/>
      <c r="I93" s="10"/>
      <c r="J93" s="60"/>
      <c r="K93" s="6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.75" customHeight="1">
      <c r="A94" s="10"/>
      <c r="B94" s="58"/>
      <c r="C94" s="41"/>
      <c r="D94" s="59"/>
      <c r="E94" s="59"/>
      <c r="F94" s="10"/>
      <c r="G94" s="10"/>
      <c r="H94" s="60"/>
      <c r="I94" s="10"/>
      <c r="J94" s="60"/>
      <c r="K94" s="6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.75" customHeight="1">
      <c r="A95" s="10"/>
      <c r="B95" s="58"/>
      <c r="C95" s="41"/>
      <c r="D95" s="59"/>
      <c r="E95" s="59"/>
      <c r="F95" s="10"/>
      <c r="G95" s="10"/>
      <c r="H95" s="60"/>
      <c r="I95" s="10"/>
      <c r="J95" s="60"/>
      <c r="K95" s="6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.75" customHeight="1">
      <c r="A96" s="10"/>
      <c r="B96" s="58"/>
      <c r="C96" s="41"/>
      <c r="D96" s="59"/>
      <c r="E96" s="59"/>
      <c r="F96" s="10"/>
      <c r="G96" s="10"/>
      <c r="H96" s="60"/>
      <c r="I96" s="10"/>
      <c r="J96" s="60"/>
      <c r="K96" s="6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.75" customHeight="1">
      <c r="A97" s="10"/>
      <c r="B97" s="58"/>
      <c r="C97" s="41"/>
      <c r="D97" s="59"/>
      <c r="E97" s="59"/>
      <c r="F97" s="10"/>
      <c r="G97" s="10"/>
      <c r="H97" s="60"/>
      <c r="I97" s="10"/>
      <c r="J97" s="60"/>
      <c r="K97" s="6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.75" customHeight="1">
      <c r="A98" s="10"/>
      <c r="B98" s="58"/>
      <c r="C98" s="41"/>
      <c r="D98" s="59"/>
      <c r="E98" s="59"/>
      <c r="F98" s="10"/>
      <c r="G98" s="10"/>
      <c r="H98" s="60"/>
      <c r="I98" s="10"/>
      <c r="J98" s="60"/>
      <c r="K98" s="6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.75" customHeight="1">
      <c r="A99" s="10"/>
      <c r="B99" s="58"/>
      <c r="C99" s="41"/>
      <c r="D99" s="59"/>
      <c r="E99" s="59"/>
      <c r="F99" s="10"/>
      <c r="G99" s="10"/>
      <c r="H99" s="60"/>
      <c r="I99" s="10"/>
      <c r="J99" s="60"/>
      <c r="K99" s="6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.75" customHeight="1">
      <c r="A100" s="10"/>
      <c r="B100" s="58"/>
      <c r="C100" s="41"/>
      <c r="D100" s="59"/>
      <c r="E100" s="59"/>
      <c r="F100" s="10"/>
      <c r="G100" s="10"/>
      <c r="H100" s="60"/>
      <c r="I100" s="10"/>
      <c r="J100" s="60"/>
      <c r="K100" s="6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.75" customHeight="1">
      <c r="A101" s="10"/>
      <c r="B101" s="58"/>
      <c r="C101" s="41"/>
      <c r="D101" s="59"/>
      <c r="E101" s="59"/>
      <c r="F101" s="10"/>
      <c r="G101" s="10"/>
      <c r="H101" s="60"/>
      <c r="I101" s="10"/>
      <c r="J101" s="60"/>
      <c r="K101" s="6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.75" customHeight="1">
      <c r="A102" s="10"/>
      <c r="B102" s="58"/>
      <c r="C102" s="41"/>
      <c r="D102" s="59"/>
      <c r="E102" s="59"/>
      <c r="F102" s="10"/>
      <c r="G102" s="10"/>
      <c r="H102" s="60"/>
      <c r="I102" s="10"/>
      <c r="J102" s="60"/>
      <c r="K102" s="6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.75" customHeight="1">
      <c r="A103" s="10"/>
      <c r="B103" s="58"/>
      <c r="C103" s="41"/>
      <c r="D103" s="59"/>
      <c r="E103" s="59"/>
      <c r="F103" s="10"/>
      <c r="G103" s="10"/>
      <c r="H103" s="60"/>
      <c r="I103" s="10"/>
      <c r="J103" s="60"/>
      <c r="K103" s="6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.75" customHeight="1">
      <c r="A104" s="10"/>
      <c r="B104" s="58"/>
      <c r="C104" s="41"/>
      <c r="D104" s="59"/>
      <c r="E104" s="59"/>
      <c r="F104" s="10"/>
      <c r="G104" s="10"/>
      <c r="H104" s="60"/>
      <c r="I104" s="10"/>
      <c r="J104" s="60"/>
      <c r="K104" s="6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.75" customHeight="1">
      <c r="A105" s="10"/>
      <c r="B105" s="58"/>
      <c r="C105" s="41"/>
      <c r="D105" s="59"/>
      <c r="E105" s="59"/>
      <c r="F105" s="10"/>
      <c r="G105" s="10"/>
      <c r="H105" s="60"/>
      <c r="I105" s="10"/>
      <c r="J105" s="60"/>
      <c r="K105" s="6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.75" customHeight="1">
      <c r="A106" s="10"/>
      <c r="B106" s="58"/>
      <c r="C106" s="41"/>
      <c r="D106" s="59"/>
      <c r="E106" s="59"/>
      <c r="F106" s="10"/>
      <c r="G106" s="10"/>
      <c r="H106" s="60"/>
      <c r="I106" s="10"/>
      <c r="J106" s="60"/>
      <c r="K106" s="6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.75" customHeight="1">
      <c r="A107" s="10"/>
      <c r="B107" s="58"/>
      <c r="C107" s="41"/>
      <c r="D107" s="59"/>
      <c r="E107" s="59"/>
      <c r="F107" s="10"/>
      <c r="G107" s="10"/>
      <c r="H107" s="60"/>
      <c r="I107" s="10"/>
      <c r="J107" s="60"/>
      <c r="K107" s="6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.75" customHeight="1">
      <c r="A108" s="10"/>
      <c r="B108" s="58"/>
      <c r="C108" s="41"/>
      <c r="D108" s="59"/>
      <c r="E108" s="59"/>
      <c r="F108" s="10"/>
      <c r="G108" s="10"/>
      <c r="H108" s="60"/>
      <c r="I108" s="10"/>
      <c r="J108" s="60"/>
      <c r="K108" s="6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.75" customHeight="1">
      <c r="A109" s="10"/>
      <c r="B109" s="58"/>
      <c r="C109" s="41"/>
      <c r="D109" s="59"/>
      <c r="E109" s="59"/>
      <c r="F109" s="10"/>
      <c r="G109" s="10"/>
      <c r="H109" s="60"/>
      <c r="I109" s="10"/>
      <c r="J109" s="60"/>
      <c r="K109" s="6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.75" customHeight="1">
      <c r="A110" s="10"/>
      <c r="B110" s="58"/>
      <c r="C110" s="41"/>
      <c r="D110" s="59"/>
      <c r="E110" s="59"/>
      <c r="F110" s="10"/>
      <c r="G110" s="10"/>
      <c r="H110" s="60"/>
      <c r="I110" s="10"/>
      <c r="J110" s="60"/>
      <c r="K110" s="6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.75" customHeight="1">
      <c r="A111" s="10"/>
      <c r="B111" s="58"/>
      <c r="C111" s="41"/>
      <c r="D111" s="59"/>
      <c r="E111" s="59"/>
      <c r="F111" s="10"/>
      <c r="G111" s="10"/>
      <c r="H111" s="60"/>
      <c r="I111" s="10"/>
      <c r="J111" s="60"/>
      <c r="K111" s="6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.75" customHeight="1">
      <c r="A112" s="10"/>
      <c r="B112" s="58"/>
      <c r="C112" s="41"/>
      <c r="D112" s="59"/>
      <c r="E112" s="59"/>
      <c r="F112" s="10"/>
      <c r="G112" s="10"/>
      <c r="H112" s="60"/>
      <c r="I112" s="10"/>
      <c r="J112" s="60"/>
      <c r="K112" s="6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.75" customHeight="1">
      <c r="A113" s="10"/>
      <c r="B113" s="58"/>
      <c r="C113" s="41"/>
      <c r="D113" s="59"/>
      <c r="E113" s="59"/>
      <c r="F113" s="10"/>
      <c r="G113" s="10"/>
      <c r="H113" s="60"/>
      <c r="I113" s="10"/>
      <c r="J113" s="60"/>
      <c r="K113" s="6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.75" customHeight="1">
      <c r="A114" s="10"/>
      <c r="B114" s="58"/>
      <c r="C114" s="41"/>
      <c r="D114" s="59"/>
      <c r="E114" s="59"/>
      <c r="F114" s="10"/>
      <c r="G114" s="10"/>
      <c r="H114" s="60"/>
      <c r="I114" s="10"/>
      <c r="J114" s="60"/>
      <c r="K114" s="6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.75" customHeight="1">
      <c r="A115" s="10"/>
      <c r="B115" s="58"/>
      <c r="C115" s="41"/>
      <c r="D115" s="59"/>
      <c r="E115" s="59"/>
      <c r="F115" s="10"/>
      <c r="G115" s="10"/>
      <c r="H115" s="60"/>
      <c r="I115" s="10"/>
      <c r="J115" s="60"/>
      <c r="K115" s="6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.75" customHeight="1">
      <c r="A116" s="10"/>
      <c r="B116" s="58"/>
      <c r="C116" s="41"/>
      <c r="D116" s="59"/>
      <c r="E116" s="59"/>
      <c r="F116" s="10"/>
      <c r="G116" s="10"/>
      <c r="H116" s="60"/>
      <c r="I116" s="10"/>
      <c r="J116" s="60"/>
      <c r="K116" s="6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.75" customHeight="1">
      <c r="A117" s="10"/>
      <c r="B117" s="58"/>
      <c r="C117" s="41"/>
      <c r="D117" s="59"/>
      <c r="E117" s="59"/>
      <c r="F117" s="10"/>
      <c r="G117" s="10"/>
      <c r="H117" s="60"/>
      <c r="I117" s="10"/>
      <c r="J117" s="60"/>
      <c r="K117" s="6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.75" customHeight="1">
      <c r="A118" s="10"/>
      <c r="B118" s="58"/>
      <c r="C118" s="41"/>
      <c r="D118" s="59"/>
      <c r="E118" s="59"/>
      <c r="F118" s="10"/>
      <c r="G118" s="10"/>
      <c r="H118" s="60"/>
      <c r="I118" s="10"/>
      <c r="J118" s="60"/>
      <c r="K118" s="6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.75" customHeight="1">
      <c r="A119" s="10"/>
      <c r="B119" s="58"/>
      <c r="C119" s="41"/>
      <c r="D119" s="59"/>
      <c r="E119" s="59"/>
      <c r="F119" s="10"/>
      <c r="G119" s="10"/>
      <c r="H119" s="60"/>
      <c r="I119" s="10"/>
      <c r="J119" s="60"/>
      <c r="K119" s="6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.75" customHeight="1">
      <c r="A120" s="10"/>
      <c r="B120" s="58"/>
      <c r="C120" s="41"/>
      <c r="D120" s="59"/>
      <c r="E120" s="59"/>
      <c r="F120" s="10"/>
      <c r="G120" s="10"/>
      <c r="H120" s="60"/>
      <c r="I120" s="10"/>
      <c r="J120" s="60"/>
      <c r="K120" s="6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.75" customHeight="1">
      <c r="A121" s="10"/>
      <c r="B121" s="58"/>
      <c r="C121" s="41"/>
      <c r="D121" s="59"/>
      <c r="E121" s="59"/>
      <c r="F121" s="10"/>
      <c r="G121" s="10"/>
      <c r="H121" s="60"/>
      <c r="I121" s="10"/>
      <c r="J121" s="60"/>
      <c r="K121" s="6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.75" customHeight="1">
      <c r="A122" s="10"/>
      <c r="B122" s="58"/>
      <c r="C122" s="41"/>
      <c r="D122" s="59"/>
      <c r="E122" s="59"/>
      <c r="F122" s="10"/>
      <c r="G122" s="10"/>
      <c r="H122" s="60"/>
      <c r="I122" s="10"/>
      <c r="J122" s="60"/>
      <c r="K122" s="6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.75" customHeight="1">
      <c r="A123" s="10"/>
      <c r="B123" s="58"/>
      <c r="C123" s="41"/>
      <c r="D123" s="59"/>
      <c r="E123" s="59"/>
      <c r="F123" s="10"/>
      <c r="G123" s="10"/>
      <c r="H123" s="60"/>
      <c r="I123" s="10"/>
      <c r="J123" s="60"/>
      <c r="K123" s="6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.75" customHeight="1">
      <c r="A124" s="10"/>
      <c r="B124" s="58"/>
      <c r="C124" s="41"/>
      <c r="D124" s="59"/>
      <c r="E124" s="59"/>
      <c r="F124" s="10"/>
      <c r="G124" s="10"/>
      <c r="H124" s="60"/>
      <c r="I124" s="10"/>
      <c r="J124" s="60"/>
      <c r="K124" s="6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.75" customHeight="1">
      <c r="A125" s="10"/>
      <c r="B125" s="58"/>
      <c r="C125" s="41"/>
      <c r="D125" s="59"/>
      <c r="E125" s="59"/>
      <c r="F125" s="10"/>
      <c r="G125" s="10"/>
      <c r="H125" s="60"/>
      <c r="I125" s="10"/>
      <c r="J125" s="60"/>
      <c r="K125" s="6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.75" customHeight="1">
      <c r="A126" s="10"/>
      <c r="B126" s="58"/>
      <c r="C126" s="41"/>
      <c r="D126" s="59"/>
      <c r="E126" s="59"/>
      <c r="F126" s="10"/>
      <c r="G126" s="10"/>
      <c r="H126" s="60"/>
      <c r="I126" s="10"/>
      <c r="J126" s="60"/>
      <c r="K126" s="6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.75" customHeight="1">
      <c r="A127" s="10"/>
      <c r="B127" s="58"/>
      <c r="C127" s="41"/>
      <c r="D127" s="59"/>
      <c r="E127" s="59"/>
      <c r="F127" s="10"/>
      <c r="G127" s="10"/>
      <c r="H127" s="60"/>
      <c r="I127" s="10"/>
      <c r="J127" s="60"/>
      <c r="K127" s="6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.75" customHeight="1">
      <c r="A128" s="10"/>
      <c r="B128" s="58"/>
      <c r="C128" s="41"/>
      <c r="D128" s="59"/>
      <c r="E128" s="59"/>
      <c r="F128" s="10"/>
      <c r="G128" s="10"/>
      <c r="H128" s="60"/>
      <c r="I128" s="10"/>
      <c r="J128" s="60"/>
      <c r="K128" s="6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.75" customHeight="1">
      <c r="A129" s="10"/>
      <c r="B129" s="58"/>
      <c r="C129" s="41"/>
      <c r="D129" s="59"/>
      <c r="E129" s="59"/>
      <c r="F129" s="10"/>
      <c r="G129" s="10"/>
      <c r="H129" s="60"/>
      <c r="I129" s="10"/>
      <c r="J129" s="60"/>
      <c r="K129" s="6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.75" customHeight="1">
      <c r="A130" s="10"/>
      <c r="B130" s="58"/>
      <c r="C130" s="41"/>
      <c r="D130" s="59"/>
      <c r="E130" s="59"/>
      <c r="F130" s="10"/>
      <c r="G130" s="10"/>
      <c r="H130" s="60"/>
      <c r="I130" s="10"/>
      <c r="J130" s="60"/>
      <c r="K130" s="6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.75" customHeight="1">
      <c r="A131" s="10"/>
      <c r="B131" s="58"/>
      <c r="C131" s="41"/>
      <c r="D131" s="59"/>
      <c r="E131" s="59"/>
      <c r="F131" s="10"/>
      <c r="G131" s="10"/>
      <c r="H131" s="60"/>
      <c r="I131" s="10"/>
      <c r="J131" s="60"/>
      <c r="K131" s="6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.75" customHeight="1">
      <c r="A132" s="10"/>
      <c r="B132" s="58"/>
      <c r="C132" s="41"/>
      <c r="D132" s="59"/>
      <c r="E132" s="59"/>
      <c r="F132" s="10"/>
      <c r="G132" s="10"/>
      <c r="H132" s="60"/>
      <c r="I132" s="10"/>
      <c r="J132" s="60"/>
      <c r="K132" s="6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.75" customHeight="1">
      <c r="A133" s="10"/>
      <c r="B133" s="58"/>
      <c r="C133" s="41"/>
      <c r="D133" s="59"/>
      <c r="E133" s="59"/>
      <c r="F133" s="10"/>
      <c r="G133" s="10"/>
      <c r="H133" s="60"/>
      <c r="I133" s="10"/>
      <c r="J133" s="60"/>
      <c r="K133" s="6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.75" customHeight="1">
      <c r="A134" s="10"/>
      <c r="B134" s="58"/>
      <c r="C134" s="41"/>
      <c r="D134" s="59"/>
      <c r="E134" s="59"/>
      <c r="F134" s="10"/>
      <c r="G134" s="10"/>
      <c r="H134" s="60"/>
      <c r="I134" s="10"/>
      <c r="J134" s="60"/>
      <c r="K134" s="6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.75" customHeight="1">
      <c r="A135" s="10"/>
      <c r="B135" s="58"/>
      <c r="C135" s="41"/>
      <c r="D135" s="59"/>
      <c r="E135" s="59"/>
      <c r="F135" s="10"/>
      <c r="G135" s="10"/>
      <c r="H135" s="60"/>
      <c r="I135" s="10"/>
      <c r="J135" s="60"/>
      <c r="K135" s="6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.75" customHeight="1">
      <c r="A136" s="10"/>
      <c r="B136" s="58"/>
      <c r="C136" s="41"/>
      <c r="D136" s="59"/>
      <c r="E136" s="59"/>
      <c r="F136" s="10"/>
      <c r="G136" s="10"/>
      <c r="H136" s="60"/>
      <c r="I136" s="10"/>
      <c r="J136" s="60"/>
      <c r="K136" s="6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.75" customHeight="1">
      <c r="A137" s="10"/>
      <c r="B137" s="58"/>
      <c r="C137" s="41"/>
      <c r="D137" s="59"/>
      <c r="E137" s="59"/>
      <c r="F137" s="10"/>
      <c r="G137" s="10"/>
      <c r="H137" s="60"/>
      <c r="I137" s="10"/>
      <c r="J137" s="60"/>
      <c r="K137" s="6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.75" customHeight="1">
      <c r="A138" s="10"/>
      <c r="B138" s="58"/>
      <c r="C138" s="41"/>
      <c r="D138" s="59"/>
      <c r="E138" s="59"/>
      <c r="F138" s="10"/>
      <c r="G138" s="10"/>
      <c r="H138" s="60"/>
      <c r="I138" s="10"/>
      <c r="J138" s="60"/>
      <c r="K138" s="6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.75" customHeight="1">
      <c r="A139" s="10"/>
      <c r="B139" s="58"/>
      <c r="C139" s="41"/>
      <c r="D139" s="59"/>
      <c r="E139" s="59"/>
      <c r="F139" s="10"/>
      <c r="G139" s="10"/>
      <c r="H139" s="60"/>
      <c r="I139" s="10"/>
      <c r="J139" s="60"/>
      <c r="K139" s="6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.75" customHeight="1">
      <c r="A140" s="10"/>
      <c r="B140" s="58"/>
      <c r="C140" s="41"/>
      <c r="D140" s="59"/>
      <c r="E140" s="59"/>
      <c r="F140" s="10"/>
      <c r="G140" s="10"/>
      <c r="H140" s="60"/>
      <c r="I140" s="10"/>
      <c r="J140" s="60"/>
      <c r="K140" s="6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.75" customHeight="1">
      <c r="A141" s="10"/>
      <c r="B141" s="58"/>
      <c r="C141" s="41"/>
      <c r="D141" s="59"/>
      <c r="E141" s="59"/>
      <c r="F141" s="10"/>
      <c r="G141" s="10"/>
      <c r="H141" s="60"/>
      <c r="I141" s="10"/>
      <c r="J141" s="60"/>
      <c r="K141" s="6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.75" customHeight="1">
      <c r="A142" s="10"/>
      <c r="B142" s="58"/>
      <c r="C142" s="41"/>
      <c r="D142" s="59"/>
      <c r="E142" s="59"/>
      <c r="F142" s="10"/>
      <c r="G142" s="10"/>
      <c r="H142" s="60"/>
      <c r="I142" s="10"/>
      <c r="J142" s="60"/>
      <c r="K142" s="6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.75" customHeight="1">
      <c r="A143" s="10"/>
      <c r="B143" s="58"/>
      <c r="C143" s="41"/>
      <c r="D143" s="59"/>
      <c r="E143" s="59"/>
      <c r="F143" s="10"/>
      <c r="G143" s="10"/>
      <c r="H143" s="60"/>
      <c r="I143" s="10"/>
      <c r="J143" s="60"/>
      <c r="K143" s="6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.75" customHeight="1">
      <c r="A144" s="10"/>
      <c r="B144" s="58"/>
      <c r="C144" s="41"/>
      <c r="D144" s="59"/>
      <c r="E144" s="59"/>
      <c r="F144" s="10"/>
      <c r="G144" s="10"/>
      <c r="H144" s="60"/>
      <c r="I144" s="10"/>
      <c r="J144" s="60"/>
      <c r="K144" s="6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.75" customHeight="1">
      <c r="A145" s="10"/>
      <c r="B145" s="58"/>
      <c r="C145" s="41"/>
      <c r="D145" s="59"/>
      <c r="E145" s="59"/>
      <c r="F145" s="10"/>
      <c r="G145" s="10"/>
      <c r="H145" s="60"/>
      <c r="I145" s="10"/>
      <c r="J145" s="60"/>
      <c r="K145" s="6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.75" customHeight="1">
      <c r="A146" s="10"/>
      <c r="B146" s="58"/>
      <c r="C146" s="41"/>
      <c r="D146" s="59"/>
      <c r="E146" s="59"/>
      <c r="F146" s="10"/>
      <c r="G146" s="10"/>
      <c r="H146" s="60"/>
      <c r="I146" s="10"/>
      <c r="J146" s="60"/>
      <c r="K146" s="6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.75" customHeight="1">
      <c r="A147" s="10"/>
      <c r="B147" s="58"/>
      <c r="C147" s="41"/>
      <c r="D147" s="59"/>
      <c r="E147" s="59"/>
      <c r="F147" s="10"/>
      <c r="G147" s="10"/>
      <c r="H147" s="60"/>
      <c r="I147" s="10"/>
      <c r="J147" s="60"/>
      <c r="K147" s="6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.75" customHeight="1">
      <c r="A148" s="10"/>
      <c r="B148" s="58"/>
      <c r="C148" s="41"/>
      <c r="D148" s="59"/>
      <c r="E148" s="59"/>
      <c r="F148" s="10"/>
      <c r="G148" s="10"/>
      <c r="H148" s="60"/>
      <c r="I148" s="10"/>
      <c r="J148" s="60"/>
      <c r="K148" s="6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.75" customHeight="1">
      <c r="A149" s="10"/>
      <c r="B149" s="58"/>
      <c r="C149" s="41"/>
      <c r="D149" s="59"/>
      <c r="E149" s="59"/>
      <c r="F149" s="10"/>
      <c r="G149" s="10"/>
      <c r="H149" s="60"/>
      <c r="I149" s="10"/>
      <c r="J149" s="60"/>
      <c r="K149" s="6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.75" customHeight="1">
      <c r="A150" s="10"/>
      <c r="B150" s="58"/>
      <c r="C150" s="41"/>
      <c r="D150" s="59"/>
      <c r="E150" s="59"/>
      <c r="F150" s="10"/>
      <c r="G150" s="10"/>
      <c r="H150" s="60"/>
      <c r="I150" s="10"/>
      <c r="J150" s="60"/>
      <c r="K150" s="6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.75" customHeight="1">
      <c r="A151" s="10"/>
      <c r="B151" s="58"/>
      <c r="C151" s="41"/>
      <c r="D151" s="59"/>
      <c r="E151" s="59"/>
      <c r="F151" s="10"/>
      <c r="G151" s="10"/>
      <c r="H151" s="60"/>
      <c r="I151" s="10"/>
      <c r="J151" s="60"/>
      <c r="K151" s="6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.75" customHeight="1">
      <c r="A152" s="10"/>
      <c r="B152" s="58"/>
      <c r="C152" s="41"/>
      <c r="D152" s="59"/>
      <c r="E152" s="59"/>
      <c r="F152" s="10"/>
      <c r="G152" s="10"/>
      <c r="H152" s="60"/>
      <c r="I152" s="10"/>
      <c r="J152" s="60"/>
      <c r="K152" s="6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.75" customHeight="1">
      <c r="A153" s="10"/>
      <c r="B153" s="58"/>
      <c r="C153" s="41"/>
      <c r="D153" s="59"/>
      <c r="E153" s="59"/>
      <c r="F153" s="10"/>
      <c r="G153" s="10"/>
      <c r="H153" s="60"/>
      <c r="I153" s="10"/>
      <c r="J153" s="60"/>
      <c r="K153" s="6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.75" customHeight="1">
      <c r="A154" s="10"/>
      <c r="B154" s="58"/>
      <c r="C154" s="41"/>
      <c r="D154" s="59"/>
      <c r="E154" s="59"/>
      <c r="F154" s="10"/>
      <c r="G154" s="10"/>
      <c r="H154" s="60"/>
      <c r="I154" s="10"/>
      <c r="J154" s="60"/>
      <c r="K154" s="6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.75" customHeight="1">
      <c r="A155" s="10"/>
      <c r="B155" s="58"/>
      <c r="C155" s="41"/>
      <c r="D155" s="59"/>
      <c r="E155" s="59"/>
      <c r="F155" s="10"/>
      <c r="G155" s="10"/>
      <c r="H155" s="60"/>
      <c r="I155" s="10"/>
      <c r="J155" s="60"/>
      <c r="K155" s="6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.75" customHeight="1">
      <c r="A156" s="10"/>
      <c r="B156" s="58"/>
      <c r="C156" s="41"/>
      <c r="D156" s="59"/>
      <c r="E156" s="59"/>
      <c r="F156" s="10"/>
      <c r="G156" s="10"/>
      <c r="H156" s="60"/>
      <c r="I156" s="10"/>
      <c r="J156" s="60"/>
      <c r="K156" s="6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.75" customHeight="1">
      <c r="A157" s="10"/>
      <c r="B157" s="58"/>
      <c r="C157" s="41"/>
      <c r="D157" s="59"/>
      <c r="E157" s="59"/>
      <c r="F157" s="10"/>
      <c r="G157" s="10"/>
      <c r="H157" s="60"/>
      <c r="I157" s="10"/>
      <c r="J157" s="60"/>
      <c r="K157" s="6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.75" customHeight="1">
      <c r="A158" s="10"/>
      <c r="B158" s="58"/>
      <c r="C158" s="41"/>
      <c r="D158" s="59"/>
      <c r="E158" s="59"/>
      <c r="F158" s="10"/>
      <c r="G158" s="10"/>
      <c r="H158" s="60"/>
      <c r="I158" s="10"/>
      <c r="J158" s="60"/>
      <c r="K158" s="6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.75" customHeight="1">
      <c r="A159" s="10"/>
      <c r="B159" s="58"/>
      <c r="C159" s="41"/>
      <c r="D159" s="59"/>
      <c r="E159" s="59"/>
      <c r="F159" s="10"/>
      <c r="G159" s="10"/>
      <c r="H159" s="60"/>
      <c r="I159" s="10"/>
      <c r="J159" s="60"/>
      <c r="K159" s="6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.75" customHeight="1">
      <c r="A160" s="10"/>
      <c r="B160" s="58"/>
      <c r="C160" s="41"/>
      <c r="D160" s="59"/>
      <c r="E160" s="59"/>
      <c r="F160" s="10"/>
      <c r="G160" s="10"/>
      <c r="H160" s="60"/>
      <c r="I160" s="10"/>
      <c r="J160" s="60"/>
      <c r="K160" s="6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.75" customHeight="1">
      <c r="A161" s="10"/>
      <c r="B161" s="58"/>
      <c r="C161" s="41"/>
      <c r="D161" s="59"/>
      <c r="E161" s="59"/>
      <c r="F161" s="10"/>
      <c r="G161" s="10"/>
      <c r="H161" s="60"/>
      <c r="I161" s="10"/>
      <c r="J161" s="60"/>
      <c r="K161" s="6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.75" customHeight="1">
      <c r="A162" s="10"/>
      <c r="B162" s="58"/>
      <c r="C162" s="41"/>
      <c r="D162" s="59"/>
      <c r="E162" s="59"/>
      <c r="F162" s="10"/>
      <c r="G162" s="10"/>
      <c r="H162" s="60"/>
      <c r="I162" s="10"/>
      <c r="J162" s="60"/>
      <c r="K162" s="6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.75" customHeight="1">
      <c r="A163" s="10"/>
      <c r="B163" s="58"/>
      <c r="C163" s="41"/>
      <c r="D163" s="59"/>
      <c r="E163" s="59"/>
      <c r="F163" s="10"/>
      <c r="G163" s="10"/>
      <c r="H163" s="60"/>
      <c r="I163" s="10"/>
      <c r="J163" s="60"/>
      <c r="K163" s="6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.75" customHeight="1">
      <c r="A164" s="10"/>
      <c r="B164" s="58"/>
      <c r="C164" s="41"/>
      <c r="D164" s="59"/>
      <c r="E164" s="59"/>
      <c r="F164" s="10"/>
      <c r="G164" s="10"/>
      <c r="H164" s="60"/>
      <c r="I164" s="10"/>
      <c r="J164" s="60"/>
      <c r="K164" s="6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.75" customHeight="1">
      <c r="A165" s="10"/>
      <c r="B165" s="58"/>
      <c r="C165" s="41"/>
      <c r="D165" s="59"/>
      <c r="E165" s="59"/>
      <c r="F165" s="10"/>
      <c r="G165" s="10"/>
      <c r="H165" s="60"/>
      <c r="I165" s="10"/>
      <c r="J165" s="60"/>
      <c r="K165" s="6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.75" customHeight="1">
      <c r="A166" s="10"/>
      <c r="B166" s="58"/>
      <c r="C166" s="41"/>
      <c r="D166" s="59"/>
      <c r="E166" s="59"/>
      <c r="F166" s="10"/>
      <c r="G166" s="10"/>
      <c r="H166" s="60"/>
      <c r="I166" s="10"/>
      <c r="J166" s="60"/>
      <c r="K166" s="6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.75" customHeight="1">
      <c r="A167" s="10"/>
      <c r="B167" s="58"/>
      <c r="C167" s="41"/>
      <c r="D167" s="59"/>
      <c r="E167" s="59"/>
      <c r="F167" s="10"/>
      <c r="G167" s="10"/>
      <c r="H167" s="60"/>
      <c r="I167" s="10"/>
      <c r="J167" s="60"/>
      <c r="K167" s="6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.75" customHeight="1">
      <c r="A168" s="10"/>
      <c r="B168" s="58"/>
      <c r="C168" s="41"/>
      <c r="D168" s="59"/>
      <c r="E168" s="59"/>
      <c r="F168" s="10"/>
      <c r="G168" s="10"/>
      <c r="H168" s="60"/>
      <c r="I168" s="10"/>
      <c r="J168" s="60"/>
      <c r="K168" s="6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.75" customHeight="1">
      <c r="A169" s="10"/>
      <c r="B169" s="58"/>
      <c r="C169" s="41"/>
      <c r="D169" s="59"/>
      <c r="E169" s="59"/>
      <c r="F169" s="10"/>
      <c r="G169" s="10"/>
      <c r="H169" s="60"/>
      <c r="I169" s="10"/>
      <c r="J169" s="60"/>
      <c r="K169" s="6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.75" customHeight="1">
      <c r="A170" s="10"/>
      <c r="B170" s="58"/>
      <c r="C170" s="41"/>
      <c r="D170" s="59"/>
      <c r="E170" s="59"/>
      <c r="F170" s="10"/>
      <c r="G170" s="10"/>
      <c r="H170" s="60"/>
      <c r="I170" s="10"/>
      <c r="J170" s="60"/>
      <c r="K170" s="6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.75" customHeight="1">
      <c r="A171" s="10"/>
      <c r="B171" s="58"/>
      <c r="C171" s="41"/>
      <c r="D171" s="59"/>
      <c r="E171" s="59"/>
      <c r="F171" s="10"/>
      <c r="G171" s="10"/>
      <c r="H171" s="60"/>
      <c r="I171" s="10"/>
      <c r="J171" s="60"/>
      <c r="K171" s="6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.75" customHeight="1">
      <c r="A172" s="10"/>
      <c r="B172" s="58"/>
      <c r="C172" s="41"/>
      <c r="D172" s="59"/>
      <c r="E172" s="59"/>
      <c r="F172" s="10"/>
      <c r="G172" s="10"/>
      <c r="H172" s="60"/>
      <c r="I172" s="10"/>
      <c r="J172" s="60"/>
      <c r="K172" s="6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.75" customHeight="1">
      <c r="A173" s="10"/>
      <c r="B173" s="58"/>
      <c r="C173" s="41"/>
      <c r="D173" s="59"/>
      <c r="E173" s="59"/>
      <c r="F173" s="10"/>
      <c r="G173" s="10"/>
      <c r="H173" s="60"/>
      <c r="I173" s="10"/>
      <c r="J173" s="60"/>
      <c r="K173" s="6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.75" customHeight="1">
      <c r="A174" s="10"/>
      <c r="B174" s="58"/>
      <c r="C174" s="41"/>
      <c r="D174" s="59"/>
      <c r="E174" s="59"/>
      <c r="F174" s="10"/>
      <c r="G174" s="10"/>
      <c r="H174" s="60"/>
      <c r="I174" s="10"/>
      <c r="J174" s="60"/>
      <c r="K174" s="6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.75" customHeight="1">
      <c r="A175" s="10"/>
      <c r="B175" s="58"/>
      <c r="C175" s="41"/>
      <c r="D175" s="59"/>
      <c r="E175" s="59"/>
      <c r="F175" s="10"/>
      <c r="G175" s="10"/>
      <c r="H175" s="60"/>
      <c r="I175" s="10"/>
      <c r="J175" s="60"/>
      <c r="K175" s="6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.75" customHeight="1">
      <c r="A176" s="10"/>
      <c r="B176" s="58"/>
      <c r="C176" s="41"/>
      <c r="D176" s="59"/>
      <c r="E176" s="59"/>
      <c r="F176" s="10"/>
      <c r="G176" s="10"/>
      <c r="H176" s="60"/>
      <c r="I176" s="10"/>
      <c r="J176" s="60"/>
      <c r="K176" s="6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.75" customHeight="1">
      <c r="A177" s="10"/>
      <c r="B177" s="58"/>
      <c r="C177" s="41"/>
      <c r="D177" s="59"/>
      <c r="E177" s="59"/>
      <c r="F177" s="10"/>
      <c r="G177" s="10"/>
      <c r="H177" s="60"/>
      <c r="I177" s="10"/>
      <c r="J177" s="60"/>
      <c r="K177" s="6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.75" customHeight="1">
      <c r="A178" s="10"/>
      <c r="B178" s="58"/>
      <c r="C178" s="41"/>
      <c r="D178" s="59"/>
      <c r="E178" s="59"/>
      <c r="F178" s="10"/>
      <c r="G178" s="10"/>
      <c r="H178" s="60"/>
      <c r="I178" s="10"/>
      <c r="J178" s="60"/>
      <c r="K178" s="6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.75" customHeight="1">
      <c r="A179" s="10"/>
      <c r="B179" s="58"/>
      <c r="C179" s="41"/>
      <c r="D179" s="59"/>
      <c r="E179" s="59"/>
      <c r="F179" s="10"/>
      <c r="G179" s="10"/>
      <c r="H179" s="60"/>
      <c r="I179" s="10"/>
      <c r="J179" s="60"/>
      <c r="K179" s="6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.75" customHeight="1">
      <c r="A180" s="10"/>
      <c r="B180" s="58"/>
      <c r="C180" s="41"/>
      <c r="D180" s="59"/>
      <c r="E180" s="59"/>
      <c r="F180" s="10"/>
      <c r="G180" s="10"/>
      <c r="H180" s="60"/>
      <c r="I180" s="10"/>
      <c r="J180" s="60"/>
      <c r="K180" s="6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.75" customHeight="1">
      <c r="A181" s="10"/>
      <c r="B181" s="58"/>
      <c r="C181" s="41"/>
      <c r="D181" s="59"/>
      <c r="E181" s="59"/>
      <c r="F181" s="10"/>
      <c r="G181" s="10"/>
      <c r="H181" s="60"/>
      <c r="I181" s="10"/>
      <c r="J181" s="60"/>
      <c r="K181" s="6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.75" customHeight="1">
      <c r="A182" s="10"/>
      <c r="B182" s="58"/>
      <c r="C182" s="41"/>
      <c r="D182" s="59"/>
      <c r="E182" s="59"/>
      <c r="F182" s="10"/>
      <c r="G182" s="10"/>
      <c r="H182" s="60"/>
      <c r="I182" s="10"/>
      <c r="J182" s="60"/>
      <c r="K182" s="6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.75" customHeight="1">
      <c r="A183" s="10"/>
      <c r="B183" s="58"/>
      <c r="C183" s="41"/>
      <c r="D183" s="59"/>
      <c r="E183" s="59"/>
      <c r="F183" s="10"/>
      <c r="G183" s="10"/>
      <c r="H183" s="60"/>
      <c r="I183" s="10"/>
      <c r="J183" s="60"/>
      <c r="K183" s="6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.75" customHeight="1">
      <c r="A184" s="10"/>
      <c r="B184" s="58"/>
      <c r="C184" s="41"/>
      <c r="D184" s="59"/>
      <c r="E184" s="59"/>
      <c r="F184" s="10"/>
      <c r="G184" s="10"/>
      <c r="H184" s="60"/>
      <c r="I184" s="10"/>
      <c r="J184" s="60"/>
      <c r="K184" s="6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.75" customHeight="1">
      <c r="A185" s="10"/>
      <c r="B185" s="58"/>
      <c r="C185" s="41"/>
      <c r="D185" s="59"/>
      <c r="E185" s="59"/>
      <c r="F185" s="10"/>
      <c r="G185" s="10"/>
      <c r="H185" s="60"/>
      <c r="I185" s="10"/>
      <c r="J185" s="60"/>
      <c r="K185" s="6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.75" customHeight="1">
      <c r="A186" s="10"/>
      <c r="B186" s="58"/>
      <c r="C186" s="41"/>
      <c r="D186" s="59"/>
      <c r="E186" s="59"/>
      <c r="F186" s="10"/>
      <c r="G186" s="10"/>
      <c r="H186" s="60"/>
      <c r="I186" s="10"/>
      <c r="J186" s="60"/>
      <c r="K186" s="6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.75" customHeight="1">
      <c r="A187" s="10"/>
      <c r="B187" s="58"/>
      <c r="C187" s="41"/>
      <c r="D187" s="59"/>
      <c r="E187" s="59"/>
      <c r="F187" s="10"/>
      <c r="G187" s="10"/>
      <c r="H187" s="60"/>
      <c r="I187" s="10"/>
      <c r="J187" s="60"/>
      <c r="K187" s="6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.75" customHeight="1">
      <c r="A188" s="10"/>
      <c r="B188" s="58"/>
      <c r="C188" s="41"/>
      <c r="D188" s="59"/>
      <c r="E188" s="59"/>
      <c r="F188" s="10"/>
      <c r="G188" s="10"/>
      <c r="H188" s="60"/>
      <c r="I188" s="10"/>
      <c r="J188" s="60"/>
      <c r="K188" s="6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.75" customHeight="1">
      <c r="A189" s="10"/>
      <c r="B189" s="58"/>
      <c r="C189" s="41"/>
      <c r="D189" s="59"/>
      <c r="E189" s="59"/>
      <c r="F189" s="10"/>
      <c r="G189" s="10"/>
      <c r="H189" s="60"/>
      <c r="I189" s="10"/>
      <c r="J189" s="60"/>
      <c r="K189" s="6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.75" customHeight="1">
      <c r="A190" s="10"/>
      <c r="B190" s="58"/>
      <c r="C190" s="41"/>
      <c r="D190" s="59"/>
      <c r="E190" s="59"/>
      <c r="F190" s="10"/>
      <c r="G190" s="10"/>
      <c r="H190" s="60"/>
      <c r="I190" s="10"/>
      <c r="J190" s="60"/>
      <c r="K190" s="6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.75" customHeight="1">
      <c r="A191" s="10"/>
      <c r="B191" s="58"/>
      <c r="C191" s="41"/>
      <c r="D191" s="59"/>
      <c r="E191" s="59"/>
      <c r="F191" s="10"/>
      <c r="G191" s="10"/>
      <c r="H191" s="60"/>
      <c r="I191" s="10"/>
      <c r="J191" s="60"/>
      <c r="K191" s="6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.75" customHeight="1">
      <c r="A192" s="10"/>
      <c r="B192" s="58"/>
      <c r="C192" s="41"/>
      <c r="D192" s="59"/>
      <c r="E192" s="59"/>
      <c r="F192" s="10"/>
      <c r="G192" s="10"/>
      <c r="H192" s="60"/>
      <c r="I192" s="10"/>
      <c r="J192" s="60"/>
      <c r="K192" s="6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.75" customHeight="1">
      <c r="A193" s="10"/>
      <c r="B193" s="58"/>
      <c r="C193" s="41"/>
      <c r="D193" s="59"/>
      <c r="E193" s="59"/>
      <c r="F193" s="10"/>
      <c r="G193" s="10"/>
      <c r="H193" s="60"/>
      <c r="I193" s="10"/>
      <c r="J193" s="60"/>
      <c r="K193" s="6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.75" customHeight="1">
      <c r="A194" s="10"/>
      <c r="B194" s="58"/>
      <c r="C194" s="41"/>
      <c r="D194" s="59"/>
      <c r="E194" s="59"/>
      <c r="F194" s="10"/>
      <c r="G194" s="10"/>
      <c r="H194" s="60"/>
      <c r="I194" s="10"/>
      <c r="J194" s="60"/>
      <c r="K194" s="6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.75" customHeight="1">
      <c r="A195" s="10"/>
      <c r="B195" s="58"/>
      <c r="C195" s="41"/>
      <c r="D195" s="59"/>
      <c r="E195" s="59"/>
      <c r="F195" s="10"/>
      <c r="G195" s="10"/>
      <c r="H195" s="60"/>
      <c r="I195" s="10"/>
      <c r="J195" s="60"/>
      <c r="K195" s="6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.75" customHeight="1">
      <c r="A196" s="10"/>
      <c r="B196" s="58"/>
      <c r="C196" s="41"/>
      <c r="D196" s="59"/>
      <c r="E196" s="59"/>
      <c r="F196" s="10"/>
      <c r="G196" s="10"/>
      <c r="H196" s="60"/>
      <c r="I196" s="10"/>
      <c r="J196" s="60"/>
      <c r="K196" s="6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.75" customHeight="1">
      <c r="A197" s="10"/>
      <c r="B197" s="58"/>
      <c r="C197" s="41"/>
      <c r="D197" s="59"/>
      <c r="E197" s="59"/>
      <c r="F197" s="10"/>
      <c r="G197" s="10"/>
      <c r="H197" s="60"/>
      <c r="I197" s="10"/>
      <c r="J197" s="60"/>
      <c r="K197" s="6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.75" customHeight="1">
      <c r="A198" s="10"/>
      <c r="B198" s="58"/>
      <c r="C198" s="41"/>
      <c r="D198" s="59"/>
      <c r="E198" s="59"/>
      <c r="F198" s="10"/>
      <c r="G198" s="10"/>
      <c r="H198" s="60"/>
      <c r="I198" s="10"/>
      <c r="J198" s="60"/>
      <c r="K198" s="6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.75" customHeight="1">
      <c r="A199" s="10"/>
      <c r="B199" s="58"/>
      <c r="C199" s="41"/>
      <c r="D199" s="59"/>
      <c r="E199" s="59"/>
      <c r="F199" s="10"/>
      <c r="G199" s="10"/>
      <c r="H199" s="60"/>
      <c r="I199" s="10"/>
      <c r="J199" s="60"/>
      <c r="K199" s="6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.75" customHeight="1">
      <c r="A200" s="10"/>
      <c r="B200" s="58"/>
      <c r="C200" s="41"/>
      <c r="D200" s="59"/>
      <c r="E200" s="59"/>
      <c r="F200" s="10"/>
      <c r="G200" s="10"/>
      <c r="H200" s="60"/>
      <c r="I200" s="10"/>
      <c r="J200" s="60"/>
      <c r="K200" s="6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.75" customHeight="1">
      <c r="A201" s="10"/>
      <c r="B201" s="58"/>
      <c r="C201" s="41"/>
      <c r="D201" s="59"/>
      <c r="E201" s="59"/>
      <c r="F201" s="10"/>
      <c r="G201" s="10"/>
      <c r="H201" s="60"/>
      <c r="I201" s="10"/>
      <c r="J201" s="60"/>
      <c r="K201" s="6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.75" customHeight="1">
      <c r="A202" s="10"/>
      <c r="B202" s="58"/>
      <c r="C202" s="41"/>
      <c r="D202" s="59"/>
      <c r="E202" s="59"/>
      <c r="F202" s="10"/>
      <c r="G202" s="10"/>
      <c r="H202" s="60"/>
      <c r="I202" s="10"/>
      <c r="J202" s="60"/>
      <c r="K202" s="6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.75" customHeight="1">
      <c r="A203" s="10"/>
      <c r="B203" s="58"/>
      <c r="C203" s="41"/>
      <c r="D203" s="59"/>
      <c r="E203" s="59"/>
      <c r="F203" s="10"/>
      <c r="G203" s="10"/>
      <c r="H203" s="60"/>
      <c r="I203" s="10"/>
      <c r="J203" s="60"/>
      <c r="K203" s="6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.75" customHeight="1">
      <c r="A204" s="10"/>
      <c r="B204" s="58"/>
      <c r="C204" s="41"/>
      <c r="D204" s="59"/>
      <c r="E204" s="59"/>
      <c r="F204" s="10"/>
      <c r="G204" s="10"/>
      <c r="H204" s="60"/>
      <c r="I204" s="10"/>
      <c r="J204" s="60"/>
      <c r="K204" s="6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.75" customHeight="1">
      <c r="A205" s="10"/>
      <c r="B205" s="58"/>
      <c r="C205" s="41"/>
      <c r="D205" s="59"/>
      <c r="E205" s="59"/>
      <c r="F205" s="10"/>
      <c r="G205" s="10"/>
      <c r="H205" s="60"/>
      <c r="I205" s="10"/>
      <c r="J205" s="60"/>
      <c r="K205" s="6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.75" customHeight="1">
      <c r="A206" s="10"/>
      <c r="B206" s="58"/>
      <c r="C206" s="41"/>
      <c r="D206" s="59"/>
      <c r="E206" s="59"/>
      <c r="F206" s="10"/>
      <c r="G206" s="10"/>
      <c r="H206" s="60"/>
      <c r="I206" s="10"/>
      <c r="J206" s="60"/>
      <c r="K206" s="6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.75" customHeight="1">
      <c r="A207" s="10"/>
      <c r="B207" s="58"/>
      <c r="C207" s="41"/>
      <c r="D207" s="59"/>
      <c r="E207" s="59"/>
      <c r="F207" s="10"/>
      <c r="G207" s="10"/>
      <c r="H207" s="60"/>
      <c r="I207" s="10"/>
      <c r="J207" s="60"/>
      <c r="K207" s="6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.75" customHeight="1">
      <c r="A208" s="10"/>
      <c r="B208" s="58"/>
      <c r="C208" s="41"/>
      <c r="D208" s="59"/>
      <c r="E208" s="59"/>
      <c r="F208" s="10"/>
      <c r="G208" s="10"/>
      <c r="H208" s="60"/>
      <c r="I208" s="10"/>
      <c r="J208" s="60"/>
      <c r="K208" s="6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.75" customHeight="1">
      <c r="A209" s="10"/>
      <c r="B209" s="58"/>
      <c r="C209" s="41"/>
      <c r="D209" s="59"/>
      <c r="E209" s="59"/>
      <c r="F209" s="10"/>
      <c r="G209" s="10"/>
      <c r="H209" s="60"/>
      <c r="I209" s="10"/>
      <c r="J209" s="60"/>
      <c r="K209" s="6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.75" customHeight="1">
      <c r="A210" s="10"/>
      <c r="B210" s="58"/>
      <c r="C210" s="41"/>
      <c r="D210" s="59"/>
      <c r="E210" s="59"/>
      <c r="F210" s="10"/>
      <c r="G210" s="10"/>
      <c r="H210" s="60"/>
      <c r="I210" s="10"/>
      <c r="J210" s="60"/>
      <c r="K210" s="6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.75" customHeight="1">
      <c r="A211" s="10"/>
      <c r="B211" s="58"/>
      <c r="C211" s="41"/>
      <c r="D211" s="59"/>
      <c r="E211" s="59"/>
      <c r="F211" s="10"/>
      <c r="G211" s="10"/>
      <c r="H211" s="60"/>
      <c r="I211" s="10"/>
      <c r="J211" s="60"/>
      <c r="K211" s="6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.75" customHeight="1">
      <c r="A212" s="10"/>
      <c r="B212" s="58"/>
      <c r="C212" s="41"/>
      <c r="D212" s="59"/>
      <c r="E212" s="59"/>
      <c r="F212" s="10"/>
      <c r="G212" s="10"/>
      <c r="H212" s="60"/>
      <c r="I212" s="10"/>
      <c r="J212" s="60"/>
      <c r="K212" s="6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.75" customHeight="1">
      <c r="A213" s="10"/>
      <c r="B213" s="58"/>
      <c r="C213" s="41"/>
      <c r="D213" s="59"/>
      <c r="E213" s="59"/>
      <c r="F213" s="10"/>
      <c r="G213" s="10"/>
      <c r="H213" s="60"/>
      <c r="I213" s="10"/>
      <c r="J213" s="60"/>
      <c r="K213" s="6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.75" customHeight="1">
      <c r="A214" s="10"/>
      <c r="B214" s="58"/>
      <c r="C214" s="41"/>
      <c r="D214" s="59"/>
      <c r="E214" s="59"/>
      <c r="F214" s="10"/>
      <c r="G214" s="10"/>
      <c r="H214" s="60"/>
      <c r="I214" s="10"/>
      <c r="J214" s="60"/>
      <c r="K214" s="6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.75" customHeight="1">
      <c r="A215" s="10"/>
      <c r="B215" s="58"/>
      <c r="C215" s="41"/>
      <c r="D215" s="59"/>
      <c r="E215" s="59"/>
      <c r="F215" s="10"/>
      <c r="G215" s="10"/>
      <c r="H215" s="60"/>
      <c r="I215" s="10"/>
      <c r="J215" s="60"/>
      <c r="K215" s="6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.75" customHeight="1">
      <c r="A216" s="10"/>
      <c r="B216" s="58"/>
      <c r="C216" s="41"/>
      <c r="D216" s="59"/>
      <c r="E216" s="59"/>
      <c r="F216" s="10"/>
      <c r="G216" s="10"/>
      <c r="H216" s="60"/>
      <c r="I216" s="10"/>
      <c r="J216" s="60"/>
      <c r="K216" s="6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.75" customHeight="1">
      <c r="A217" s="10"/>
      <c r="B217" s="58"/>
      <c r="C217" s="41"/>
      <c r="D217" s="59"/>
      <c r="E217" s="59"/>
      <c r="F217" s="10"/>
      <c r="G217" s="10"/>
      <c r="H217" s="60"/>
      <c r="I217" s="10"/>
      <c r="J217" s="60"/>
      <c r="K217" s="6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.75" customHeight="1">
      <c r="A218" s="10"/>
      <c r="B218" s="58"/>
      <c r="C218" s="41"/>
      <c r="D218" s="59"/>
      <c r="E218" s="59"/>
      <c r="F218" s="10"/>
      <c r="G218" s="10"/>
      <c r="H218" s="60"/>
      <c r="I218" s="10"/>
      <c r="J218" s="60"/>
      <c r="K218" s="6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.75" customHeight="1">
      <c r="A219" s="10"/>
      <c r="B219" s="58"/>
      <c r="C219" s="41"/>
      <c r="D219" s="59"/>
      <c r="E219" s="59"/>
      <c r="F219" s="10"/>
      <c r="G219" s="10"/>
      <c r="H219" s="60"/>
      <c r="I219" s="10"/>
      <c r="J219" s="60"/>
      <c r="K219" s="6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.75" customHeight="1">
      <c r="A220" s="10"/>
      <c r="B220" s="58"/>
      <c r="C220" s="41"/>
      <c r="D220" s="59"/>
      <c r="E220" s="59"/>
      <c r="F220" s="10"/>
      <c r="G220" s="10"/>
      <c r="H220" s="60"/>
      <c r="I220" s="10"/>
      <c r="J220" s="60"/>
      <c r="K220" s="6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.75" customHeight="1">
      <c r="A221" s="10"/>
      <c r="B221" s="58"/>
      <c r="C221" s="41"/>
      <c r="D221" s="59"/>
      <c r="E221" s="59"/>
      <c r="F221" s="10"/>
      <c r="G221" s="10"/>
      <c r="H221" s="60"/>
      <c r="I221" s="10"/>
      <c r="J221" s="60"/>
      <c r="K221" s="6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.75" customHeight="1">
      <c r="A222" s="10"/>
      <c r="B222" s="58"/>
      <c r="C222" s="41"/>
      <c r="D222" s="59"/>
      <c r="E222" s="59"/>
      <c r="F222" s="10"/>
      <c r="G222" s="10"/>
      <c r="H222" s="60"/>
      <c r="I222" s="10"/>
      <c r="J222" s="60"/>
      <c r="K222" s="6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.75" customHeight="1">
      <c r="A223" s="10"/>
      <c r="B223" s="58"/>
      <c r="C223" s="41"/>
      <c r="D223" s="59"/>
      <c r="E223" s="59"/>
      <c r="F223" s="10"/>
      <c r="G223" s="10"/>
      <c r="H223" s="60"/>
      <c r="I223" s="10"/>
      <c r="J223" s="60"/>
      <c r="K223" s="6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.75" customHeight="1">
      <c r="A224" s="10"/>
      <c r="B224" s="58"/>
      <c r="C224" s="41"/>
      <c r="D224" s="59"/>
      <c r="E224" s="59"/>
      <c r="F224" s="10"/>
      <c r="G224" s="10"/>
      <c r="H224" s="60"/>
      <c r="I224" s="10"/>
      <c r="J224" s="60"/>
      <c r="K224" s="6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.75" customHeight="1">
      <c r="A225" s="10"/>
      <c r="B225" s="58"/>
      <c r="C225" s="41"/>
      <c r="D225" s="59"/>
      <c r="E225" s="59"/>
      <c r="F225" s="10"/>
      <c r="G225" s="10"/>
      <c r="H225" s="60"/>
      <c r="I225" s="10"/>
      <c r="J225" s="60"/>
      <c r="K225" s="6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.75" customHeight="1">
      <c r="A226" s="10"/>
      <c r="B226" s="58"/>
      <c r="C226" s="41"/>
      <c r="D226" s="59"/>
      <c r="E226" s="59"/>
      <c r="F226" s="10"/>
      <c r="G226" s="10"/>
      <c r="H226" s="60"/>
      <c r="I226" s="10"/>
      <c r="J226" s="60"/>
      <c r="K226" s="6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.75" customHeight="1">
      <c r="A227" s="10"/>
      <c r="B227" s="58"/>
      <c r="C227" s="41"/>
      <c r="D227" s="59"/>
      <c r="E227" s="59"/>
      <c r="F227" s="10"/>
      <c r="G227" s="10"/>
      <c r="H227" s="60"/>
      <c r="I227" s="10"/>
      <c r="J227" s="60"/>
      <c r="K227" s="6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.75" customHeight="1">
      <c r="A228" s="10"/>
      <c r="B228" s="58"/>
      <c r="C228" s="41"/>
      <c r="D228" s="59"/>
      <c r="E228" s="59"/>
      <c r="F228" s="10"/>
      <c r="G228" s="10"/>
      <c r="H228" s="60"/>
      <c r="I228" s="10"/>
      <c r="J228" s="60"/>
      <c r="K228" s="6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.75" customHeight="1">
      <c r="A229" s="10"/>
      <c r="B229" s="58"/>
      <c r="C229" s="41"/>
      <c r="D229" s="59"/>
      <c r="E229" s="59"/>
      <c r="F229" s="10"/>
      <c r="G229" s="10"/>
      <c r="H229" s="60"/>
      <c r="I229" s="10"/>
      <c r="J229" s="60"/>
      <c r="K229" s="6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.75" customHeight="1">
      <c r="A230" s="10"/>
      <c r="B230" s="58"/>
      <c r="C230" s="41"/>
      <c r="D230" s="59"/>
      <c r="E230" s="59"/>
      <c r="F230" s="10"/>
      <c r="G230" s="10"/>
      <c r="H230" s="60"/>
      <c r="I230" s="10"/>
      <c r="J230" s="60"/>
      <c r="K230" s="6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.75" customHeight="1">
      <c r="A231" s="10"/>
      <c r="B231" s="58"/>
      <c r="C231" s="41"/>
      <c r="D231" s="59"/>
      <c r="E231" s="59"/>
      <c r="F231" s="10"/>
      <c r="G231" s="10"/>
      <c r="H231" s="60"/>
      <c r="I231" s="10"/>
      <c r="J231" s="60"/>
      <c r="K231" s="6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.75" customHeight="1">
      <c r="A232" s="10"/>
      <c r="B232" s="58"/>
      <c r="C232" s="41"/>
      <c r="D232" s="59"/>
      <c r="E232" s="59"/>
      <c r="F232" s="10"/>
      <c r="G232" s="10"/>
      <c r="H232" s="60"/>
      <c r="I232" s="10"/>
      <c r="J232" s="60"/>
      <c r="K232" s="6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.75" customHeight="1">
      <c r="A233" s="10"/>
      <c r="B233" s="58"/>
      <c r="C233" s="41"/>
      <c r="D233" s="59"/>
      <c r="E233" s="59"/>
      <c r="F233" s="10"/>
      <c r="G233" s="10"/>
      <c r="H233" s="60"/>
      <c r="I233" s="10"/>
      <c r="J233" s="60"/>
      <c r="K233" s="6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.75" customHeight="1">
      <c r="A234" s="10"/>
      <c r="B234" s="58"/>
      <c r="C234" s="41"/>
      <c r="D234" s="59"/>
      <c r="E234" s="59"/>
      <c r="F234" s="10"/>
      <c r="G234" s="10"/>
      <c r="H234" s="60"/>
      <c r="I234" s="10"/>
      <c r="J234" s="60"/>
      <c r="K234" s="6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.75" customHeight="1">
      <c r="A235" s="10"/>
      <c r="B235" s="58"/>
      <c r="C235" s="41"/>
      <c r="D235" s="59"/>
      <c r="E235" s="59"/>
      <c r="F235" s="10"/>
      <c r="G235" s="10"/>
      <c r="H235" s="60"/>
      <c r="I235" s="10"/>
      <c r="J235" s="60"/>
      <c r="K235" s="6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.75" customHeight="1">
      <c r="A236" s="10"/>
      <c r="B236" s="58"/>
      <c r="C236" s="41"/>
      <c r="D236" s="59"/>
      <c r="E236" s="59"/>
      <c r="F236" s="10"/>
      <c r="G236" s="10"/>
      <c r="H236" s="60"/>
      <c r="I236" s="10"/>
      <c r="J236" s="60"/>
      <c r="K236" s="6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.75" customHeight="1">
      <c r="A237" s="10"/>
      <c r="B237" s="58"/>
      <c r="C237" s="41"/>
      <c r="D237" s="59"/>
      <c r="E237" s="59"/>
      <c r="F237" s="10"/>
      <c r="G237" s="10"/>
      <c r="H237" s="60"/>
      <c r="I237" s="10"/>
      <c r="J237" s="60"/>
      <c r="K237" s="6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.75" customHeight="1">
      <c r="A238" s="10"/>
      <c r="B238" s="58"/>
      <c r="C238" s="41"/>
      <c r="D238" s="59"/>
      <c r="E238" s="59"/>
      <c r="F238" s="10"/>
      <c r="G238" s="10"/>
      <c r="H238" s="60"/>
      <c r="I238" s="10"/>
      <c r="J238" s="60"/>
      <c r="K238" s="6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.75" customHeight="1">
      <c r="A239" s="10"/>
      <c r="B239" s="58"/>
      <c r="C239" s="41"/>
      <c r="D239" s="59"/>
      <c r="E239" s="59"/>
      <c r="F239" s="10"/>
      <c r="G239" s="10"/>
      <c r="H239" s="60"/>
      <c r="I239" s="10"/>
      <c r="J239" s="60"/>
      <c r="K239" s="6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.75" customHeight="1">
      <c r="A240" s="10"/>
      <c r="B240" s="58"/>
      <c r="C240" s="41"/>
      <c r="D240" s="59"/>
      <c r="E240" s="59"/>
      <c r="F240" s="10"/>
      <c r="G240" s="10"/>
      <c r="H240" s="60"/>
      <c r="I240" s="10"/>
      <c r="J240" s="60"/>
      <c r="K240" s="6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.75" customHeight="1">
      <c r="A241" s="10"/>
      <c r="B241" s="58"/>
      <c r="C241" s="41"/>
      <c r="D241" s="59"/>
      <c r="E241" s="59"/>
      <c r="F241" s="10"/>
      <c r="G241" s="10"/>
      <c r="H241" s="60"/>
      <c r="I241" s="10"/>
      <c r="J241" s="60"/>
      <c r="K241" s="6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.75" customHeight="1">
      <c r="A242" s="10"/>
      <c r="B242" s="58"/>
      <c r="C242" s="41"/>
      <c r="D242" s="59"/>
      <c r="E242" s="59"/>
      <c r="F242" s="10"/>
      <c r="G242" s="10"/>
      <c r="H242" s="60"/>
      <c r="I242" s="10"/>
      <c r="J242" s="60"/>
      <c r="K242" s="6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.75" customHeight="1">
      <c r="A243" s="10"/>
      <c r="B243" s="58"/>
      <c r="C243" s="41"/>
      <c r="D243" s="59"/>
      <c r="E243" s="59"/>
      <c r="F243" s="10"/>
      <c r="G243" s="10"/>
      <c r="H243" s="60"/>
      <c r="I243" s="10"/>
      <c r="J243" s="60"/>
      <c r="K243" s="6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.75" customHeight="1">
      <c r="A244" s="10"/>
      <c r="B244" s="58"/>
      <c r="C244" s="41"/>
      <c r="D244" s="59"/>
      <c r="E244" s="59"/>
      <c r="F244" s="10"/>
      <c r="G244" s="10"/>
      <c r="H244" s="60"/>
      <c r="I244" s="10"/>
      <c r="J244" s="60"/>
      <c r="K244" s="6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.75" customHeight="1">
      <c r="A245" s="10"/>
      <c r="B245" s="58"/>
      <c r="C245" s="41"/>
      <c r="D245" s="59"/>
      <c r="E245" s="59"/>
      <c r="F245" s="10"/>
      <c r="G245" s="10"/>
      <c r="H245" s="60"/>
      <c r="I245" s="10"/>
      <c r="J245" s="60"/>
      <c r="K245" s="6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.75" customHeight="1">
      <c r="A246" s="10"/>
      <c r="B246" s="58"/>
      <c r="C246" s="41"/>
      <c r="D246" s="59"/>
      <c r="E246" s="59"/>
      <c r="F246" s="10"/>
      <c r="G246" s="10"/>
      <c r="H246" s="60"/>
      <c r="I246" s="10"/>
      <c r="J246" s="60"/>
      <c r="K246" s="6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.75" customHeight="1">
      <c r="A247" s="10"/>
      <c r="B247" s="58"/>
      <c r="C247" s="41"/>
      <c r="D247" s="59"/>
      <c r="E247" s="59"/>
      <c r="F247" s="10"/>
      <c r="G247" s="10"/>
      <c r="H247" s="60"/>
      <c r="I247" s="10"/>
      <c r="J247" s="60"/>
      <c r="K247" s="6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.75" customHeight="1">
      <c r="A248" s="10"/>
      <c r="B248" s="58"/>
      <c r="C248" s="41"/>
      <c r="D248" s="59"/>
      <c r="E248" s="59"/>
      <c r="F248" s="10"/>
      <c r="G248" s="10"/>
      <c r="H248" s="60"/>
      <c r="I248" s="10"/>
      <c r="J248" s="60"/>
      <c r="K248" s="6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.75" customHeight="1">
      <c r="A249" s="10"/>
      <c r="B249" s="58"/>
      <c r="C249" s="41"/>
      <c r="D249" s="59"/>
      <c r="E249" s="59"/>
      <c r="F249" s="10"/>
      <c r="G249" s="10"/>
      <c r="H249" s="60"/>
      <c r="I249" s="10"/>
      <c r="J249" s="60"/>
      <c r="K249" s="6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.75" customHeight="1">
      <c r="A250" s="10"/>
      <c r="B250" s="58"/>
      <c r="C250" s="41"/>
      <c r="D250" s="59"/>
      <c r="E250" s="59"/>
      <c r="F250" s="10"/>
      <c r="G250" s="10"/>
      <c r="H250" s="60"/>
      <c r="I250" s="10"/>
      <c r="J250" s="60"/>
      <c r="K250" s="6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.75" customHeight="1">
      <c r="A251" s="10"/>
      <c r="B251" s="58"/>
      <c r="C251" s="41"/>
      <c r="D251" s="59"/>
      <c r="E251" s="59"/>
      <c r="F251" s="10"/>
      <c r="G251" s="10"/>
      <c r="H251" s="60"/>
      <c r="I251" s="10"/>
      <c r="J251" s="60"/>
      <c r="K251" s="6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.75" customHeight="1">
      <c r="A252" s="10"/>
      <c r="B252" s="58"/>
      <c r="C252" s="41"/>
      <c r="D252" s="59"/>
      <c r="E252" s="59"/>
      <c r="F252" s="10"/>
      <c r="G252" s="10"/>
      <c r="H252" s="60"/>
      <c r="I252" s="10"/>
      <c r="J252" s="60"/>
      <c r="K252" s="6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.75" customHeight="1">
      <c r="A253" s="10"/>
      <c r="B253" s="58"/>
      <c r="C253" s="41"/>
      <c r="D253" s="59"/>
      <c r="E253" s="59"/>
      <c r="F253" s="10"/>
      <c r="G253" s="10"/>
      <c r="H253" s="60"/>
      <c r="I253" s="10"/>
      <c r="J253" s="60"/>
      <c r="K253" s="6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.75" customHeight="1">
      <c r="A254" s="10"/>
      <c r="B254" s="58"/>
      <c r="C254" s="41"/>
      <c r="D254" s="59"/>
      <c r="E254" s="59"/>
      <c r="F254" s="10"/>
      <c r="G254" s="10"/>
      <c r="H254" s="60"/>
      <c r="I254" s="10"/>
      <c r="J254" s="60"/>
      <c r="K254" s="6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.75" customHeight="1">
      <c r="A255" s="10"/>
      <c r="B255" s="58"/>
      <c r="C255" s="41"/>
      <c r="D255" s="59"/>
      <c r="E255" s="59"/>
      <c r="F255" s="10"/>
      <c r="G255" s="10"/>
      <c r="H255" s="60"/>
      <c r="I255" s="10"/>
      <c r="J255" s="60"/>
      <c r="K255" s="6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.75" customHeight="1">
      <c r="A256" s="10"/>
      <c r="B256" s="58"/>
      <c r="C256" s="41"/>
      <c r="D256" s="59"/>
      <c r="E256" s="59"/>
      <c r="F256" s="10"/>
      <c r="G256" s="10"/>
      <c r="H256" s="60"/>
      <c r="I256" s="10"/>
      <c r="J256" s="60"/>
      <c r="K256" s="6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.75" customHeight="1">
      <c r="A257" s="10"/>
      <c r="B257" s="58"/>
      <c r="C257" s="41"/>
      <c r="D257" s="59"/>
      <c r="E257" s="59"/>
      <c r="F257" s="10"/>
      <c r="G257" s="10"/>
      <c r="H257" s="60"/>
      <c r="I257" s="10"/>
      <c r="J257" s="60"/>
      <c r="K257" s="6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.75" customHeight="1">
      <c r="A258" s="10"/>
      <c r="B258" s="58"/>
      <c r="C258" s="41"/>
      <c r="D258" s="59"/>
      <c r="E258" s="59"/>
      <c r="F258" s="10"/>
      <c r="G258" s="10"/>
      <c r="H258" s="60"/>
      <c r="I258" s="10"/>
      <c r="J258" s="60"/>
      <c r="K258" s="6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.75" customHeight="1">
      <c r="A259" s="10"/>
      <c r="B259" s="58"/>
      <c r="C259" s="41"/>
      <c r="D259" s="59"/>
      <c r="E259" s="59"/>
      <c r="F259" s="10"/>
      <c r="G259" s="10"/>
      <c r="H259" s="60"/>
      <c r="I259" s="10"/>
      <c r="J259" s="60"/>
      <c r="K259" s="6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.75" customHeight="1">
      <c r="A260" s="10"/>
      <c r="B260" s="58"/>
      <c r="C260" s="41"/>
      <c r="D260" s="59"/>
      <c r="E260" s="59"/>
      <c r="F260" s="10"/>
      <c r="G260" s="10"/>
      <c r="H260" s="60"/>
      <c r="I260" s="10"/>
      <c r="J260" s="60"/>
      <c r="K260" s="6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.75" customHeight="1">
      <c r="A261" s="10"/>
      <c r="B261" s="58"/>
      <c r="C261" s="41"/>
      <c r="D261" s="59"/>
      <c r="E261" s="59"/>
      <c r="F261" s="10"/>
      <c r="G261" s="10"/>
      <c r="H261" s="60"/>
      <c r="I261" s="10"/>
      <c r="J261" s="60"/>
      <c r="K261" s="6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.75" customHeight="1">
      <c r="A262" s="10"/>
      <c r="B262" s="58"/>
      <c r="C262" s="41"/>
      <c r="D262" s="59"/>
      <c r="E262" s="59"/>
      <c r="F262" s="10"/>
      <c r="G262" s="10"/>
      <c r="H262" s="60"/>
      <c r="I262" s="10"/>
      <c r="J262" s="60"/>
      <c r="K262" s="6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.75" customHeight="1">
      <c r="A263" s="10"/>
      <c r="B263" s="58"/>
      <c r="C263" s="41"/>
      <c r="D263" s="59"/>
      <c r="E263" s="59"/>
      <c r="F263" s="10"/>
      <c r="G263" s="10"/>
      <c r="H263" s="60"/>
      <c r="I263" s="10"/>
      <c r="J263" s="60"/>
      <c r="K263" s="6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.75" customHeight="1">
      <c r="A264" s="10"/>
      <c r="B264" s="58"/>
      <c r="C264" s="41"/>
      <c r="D264" s="59"/>
      <c r="E264" s="59"/>
      <c r="F264" s="10"/>
      <c r="G264" s="10"/>
      <c r="H264" s="60"/>
      <c r="I264" s="10"/>
      <c r="J264" s="60"/>
      <c r="K264" s="6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.75" customHeight="1">
      <c r="A265" s="10"/>
      <c r="B265" s="58"/>
      <c r="C265" s="41"/>
      <c r="D265" s="59"/>
      <c r="E265" s="59"/>
      <c r="F265" s="10"/>
      <c r="G265" s="10"/>
      <c r="H265" s="60"/>
      <c r="I265" s="10"/>
      <c r="J265" s="60"/>
      <c r="K265" s="6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.75" customHeight="1">
      <c r="A266" s="10"/>
      <c r="B266" s="58"/>
      <c r="C266" s="41"/>
      <c r="D266" s="59"/>
      <c r="E266" s="59"/>
      <c r="F266" s="10"/>
      <c r="G266" s="10"/>
      <c r="H266" s="60"/>
      <c r="I266" s="10"/>
      <c r="J266" s="60"/>
      <c r="K266" s="6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.75" customHeight="1">
      <c r="A267" s="10"/>
      <c r="B267" s="58"/>
      <c r="C267" s="41"/>
      <c r="D267" s="59"/>
      <c r="E267" s="59"/>
      <c r="F267" s="10"/>
      <c r="G267" s="10"/>
      <c r="H267" s="60"/>
      <c r="I267" s="10"/>
      <c r="J267" s="60"/>
      <c r="K267" s="6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.75" customHeight="1">
      <c r="A268" s="10"/>
      <c r="B268" s="58"/>
      <c r="C268" s="41"/>
      <c r="D268" s="59"/>
      <c r="E268" s="59"/>
      <c r="F268" s="10"/>
      <c r="G268" s="10"/>
      <c r="H268" s="60"/>
      <c r="I268" s="10"/>
      <c r="J268" s="60"/>
      <c r="K268" s="6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.75" customHeight="1">
      <c r="A269" s="10"/>
      <c r="B269" s="58"/>
      <c r="C269" s="41"/>
      <c r="D269" s="59"/>
      <c r="E269" s="59"/>
      <c r="F269" s="10"/>
      <c r="G269" s="10"/>
      <c r="H269" s="60"/>
      <c r="I269" s="10"/>
      <c r="J269" s="60"/>
      <c r="K269" s="6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.75" customHeight="1">
      <c r="A270" s="10"/>
      <c r="B270" s="58"/>
      <c r="C270" s="41"/>
      <c r="D270" s="59"/>
      <c r="E270" s="59"/>
      <c r="F270" s="10"/>
      <c r="G270" s="10"/>
      <c r="H270" s="60"/>
      <c r="I270" s="10"/>
      <c r="J270" s="60"/>
      <c r="K270" s="6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.75" customHeight="1">
      <c r="A271" s="10"/>
      <c r="B271" s="58"/>
      <c r="C271" s="41"/>
      <c r="D271" s="59"/>
      <c r="E271" s="59"/>
      <c r="F271" s="10"/>
      <c r="G271" s="10"/>
      <c r="H271" s="60"/>
      <c r="I271" s="10"/>
      <c r="J271" s="60"/>
      <c r="K271" s="6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.75" customHeight="1">
      <c r="A272" s="10"/>
      <c r="B272" s="58"/>
      <c r="C272" s="41"/>
      <c r="D272" s="59"/>
      <c r="E272" s="59"/>
      <c r="F272" s="10"/>
      <c r="G272" s="10"/>
      <c r="H272" s="60"/>
      <c r="I272" s="10"/>
      <c r="J272" s="60"/>
      <c r="K272" s="6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.75" customHeight="1">
      <c r="A273" s="10"/>
      <c r="B273" s="58"/>
      <c r="C273" s="41"/>
      <c r="D273" s="59"/>
      <c r="E273" s="59"/>
      <c r="F273" s="10"/>
      <c r="G273" s="10"/>
      <c r="H273" s="60"/>
      <c r="I273" s="10"/>
      <c r="J273" s="60"/>
      <c r="K273" s="6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.75" customHeight="1">
      <c r="A274" s="10"/>
      <c r="B274" s="58"/>
      <c r="C274" s="41"/>
      <c r="D274" s="59"/>
      <c r="E274" s="59"/>
      <c r="F274" s="10"/>
      <c r="G274" s="10"/>
      <c r="H274" s="60"/>
      <c r="I274" s="10"/>
      <c r="J274" s="60"/>
      <c r="K274" s="6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.75" customHeight="1">
      <c r="A275" s="10"/>
      <c r="B275" s="58"/>
      <c r="C275" s="41"/>
      <c r="D275" s="59"/>
      <c r="E275" s="59"/>
      <c r="F275" s="10"/>
      <c r="G275" s="10"/>
      <c r="H275" s="60"/>
      <c r="I275" s="10"/>
      <c r="J275" s="60"/>
      <c r="K275" s="6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.75" customHeight="1">
      <c r="A276" s="10"/>
      <c r="B276" s="58"/>
      <c r="C276" s="41"/>
      <c r="D276" s="59"/>
      <c r="E276" s="59"/>
      <c r="F276" s="10"/>
      <c r="G276" s="10"/>
      <c r="H276" s="60"/>
      <c r="I276" s="10"/>
      <c r="J276" s="60"/>
      <c r="K276" s="6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.75" customHeight="1">
      <c r="A277" s="10"/>
      <c r="B277" s="58"/>
      <c r="C277" s="41"/>
      <c r="D277" s="59"/>
      <c r="E277" s="59"/>
      <c r="F277" s="10"/>
      <c r="G277" s="10"/>
      <c r="H277" s="60"/>
      <c r="I277" s="10"/>
      <c r="J277" s="60"/>
      <c r="K277" s="6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.75" customHeight="1">
      <c r="A278" s="10"/>
      <c r="B278" s="58"/>
      <c r="C278" s="41"/>
      <c r="D278" s="59"/>
      <c r="E278" s="59"/>
      <c r="F278" s="10"/>
      <c r="G278" s="10"/>
      <c r="H278" s="60"/>
      <c r="I278" s="10"/>
      <c r="J278" s="60"/>
      <c r="K278" s="6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.75" customHeight="1">
      <c r="A279" s="10"/>
      <c r="B279" s="58"/>
      <c r="C279" s="41"/>
      <c r="D279" s="59"/>
      <c r="E279" s="59"/>
      <c r="F279" s="10"/>
      <c r="G279" s="10"/>
      <c r="H279" s="60"/>
      <c r="I279" s="10"/>
      <c r="J279" s="60"/>
      <c r="K279" s="6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.75" customHeight="1">
      <c r="A280" s="10"/>
      <c r="B280" s="58"/>
      <c r="C280" s="41"/>
      <c r="D280" s="59"/>
      <c r="E280" s="59"/>
      <c r="F280" s="10"/>
      <c r="G280" s="10"/>
      <c r="H280" s="60"/>
      <c r="I280" s="10"/>
      <c r="J280" s="60"/>
      <c r="K280" s="6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.75" customHeight="1">
      <c r="A281" s="10"/>
      <c r="B281" s="58"/>
      <c r="C281" s="41"/>
      <c r="D281" s="59"/>
      <c r="E281" s="59"/>
      <c r="F281" s="10"/>
      <c r="G281" s="10"/>
      <c r="H281" s="60"/>
      <c r="I281" s="10"/>
      <c r="J281" s="60"/>
      <c r="K281" s="6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.75" customHeight="1">
      <c r="A282" s="10"/>
      <c r="B282" s="58"/>
      <c r="C282" s="41"/>
      <c r="D282" s="59"/>
      <c r="E282" s="59"/>
      <c r="F282" s="10"/>
      <c r="G282" s="10"/>
      <c r="H282" s="60"/>
      <c r="I282" s="10"/>
      <c r="J282" s="60"/>
      <c r="K282" s="6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.75" customHeight="1">
      <c r="A283" s="10"/>
      <c r="B283" s="58"/>
      <c r="C283" s="41"/>
      <c r="D283" s="59"/>
      <c r="E283" s="59"/>
      <c r="F283" s="10"/>
      <c r="G283" s="10"/>
      <c r="H283" s="60"/>
      <c r="I283" s="10"/>
      <c r="J283" s="60"/>
      <c r="K283" s="6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.75" customHeight="1">
      <c r="A284" s="10"/>
      <c r="B284" s="58"/>
      <c r="C284" s="41"/>
      <c r="D284" s="59"/>
      <c r="E284" s="59"/>
      <c r="F284" s="10"/>
      <c r="G284" s="10"/>
      <c r="H284" s="60"/>
      <c r="I284" s="10"/>
      <c r="J284" s="60"/>
      <c r="K284" s="6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.75" customHeight="1">
      <c r="A285" s="10"/>
      <c r="B285" s="58"/>
      <c r="C285" s="41"/>
      <c r="D285" s="59"/>
      <c r="E285" s="59"/>
      <c r="F285" s="10"/>
      <c r="G285" s="10"/>
      <c r="H285" s="60"/>
      <c r="I285" s="10"/>
      <c r="J285" s="60"/>
      <c r="K285" s="6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.75" customHeight="1">
      <c r="A286" s="10"/>
      <c r="B286" s="58"/>
      <c r="C286" s="41"/>
      <c r="D286" s="59"/>
      <c r="E286" s="59"/>
      <c r="F286" s="10"/>
      <c r="G286" s="10"/>
      <c r="H286" s="60"/>
      <c r="I286" s="10"/>
      <c r="J286" s="60"/>
      <c r="K286" s="6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.75" customHeight="1">
      <c r="A287" s="10"/>
      <c r="B287" s="58"/>
      <c r="C287" s="41"/>
      <c r="D287" s="59"/>
      <c r="E287" s="59"/>
      <c r="F287" s="10"/>
      <c r="G287" s="10"/>
      <c r="H287" s="60"/>
      <c r="I287" s="10"/>
      <c r="J287" s="60"/>
      <c r="K287" s="6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.75" customHeight="1">
      <c r="A288" s="10"/>
      <c r="B288" s="58"/>
      <c r="C288" s="41"/>
      <c r="D288" s="59"/>
      <c r="E288" s="59"/>
      <c r="F288" s="10"/>
      <c r="G288" s="10"/>
      <c r="H288" s="60"/>
      <c r="I288" s="10"/>
      <c r="J288" s="60"/>
      <c r="K288" s="6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.75" customHeight="1">
      <c r="A289" s="10"/>
      <c r="B289" s="58"/>
      <c r="C289" s="41"/>
      <c r="D289" s="59"/>
      <c r="E289" s="59"/>
      <c r="F289" s="10"/>
      <c r="G289" s="10"/>
      <c r="H289" s="60"/>
      <c r="I289" s="10"/>
      <c r="J289" s="60"/>
      <c r="K289" s="6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.75" customHeight="1">
      <c r="A290" s="10"/>
      <c r="B290" s="58"/>
      <c r="C290" s="41"/>
      <c r="D290" s="59"/>
      <c r="E290" s="59"/>
      <c r="F290" s="10"/>
      <c r="G290" s="10"/>
      <c r="H290" s="60"/>
      <c r="I290" s="10"/>
      <c r="J290" s="60"/>
      <c r="K290" s="6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.75" customHeight="1">
      <c r="A291" s="10"/>
      <c r="B291" s="58"/>
      <c r="C291" s="41"/>
      <c r="D291" s="59"/>
      <c r="E291" s="59"/>
      <c r="F291" s="10"/>
      <c r="G291" s="10"/>
      <c r="H291" s="60"/>
      <c r="I291" s="10"/>
      <c r="J291" s="60"/>
      <c r="K291" s="6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.75" customHeight="1">
      <c r="A292" s="10"/>
      <c r="B292" s="58"/>
      <c r="C292" s="41"/>
      <c r="D292" s="59"/>
      <c r="E292" s="59"/>
      <c r="F292" s="10"/>
      <c r="G292" s="10"/>
      <c r="H292" s="60"/>
      <c r="I292" s="10"/>
      <c r="J292" s="60"/>
      <c r="K292" s="6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.75" customHeight="1">
      <c r="A293" s="10"/>
      <c r="B293" s="58"/>
      <c r="C293" s="41"/>
      <c r="D293" s="59"/>
      <c r="E293" s="59"/>
      <c r="F293" s="10"/>
      <c r="G293" s="10"/>
      <c r="H293" s="60"/>
      <c r="I293" s="10"/>
      <c r="J293" s="60"/>
      <c r="K293" s="6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.75" customHeight="1">
      <c r="A294" s="10"/>
      <c r="B294" s="58"/>
      <c r="C294" s="41"/>
      <c r="D294" s="59"/>
      <c r="E294" s="59"/>
      <c r="F294" s="10"/>
      <c r="G294" s="10"/>
      <c r="H294" s="60"/>
      <c r="I294" s="10"/>
      <c r="J294" s="60"/>
      <c r="K294" s="6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.75" customHeight="1">
      <c r="A295" s="10"/>
      <c r="B295" s="58"/>
      <c r="C295" s="41"/>
      <c r="D295" s="59"/>
      <c r="E295" s="59"/>
      <c r="F295" s="10"/>
      <c r="G295" s="10"/>
      <c r="H295" s="60"/>
      <c r="I295" s="10"/>
      <c r="J295" s="60"/>
      <c r="K295" s="6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.75" customHeight="1">
      <c r="A296" s="10"/>
      <c r="B296" s="58"/>
      <c r="C296" s="41"/>
      <c r="D296" s="59"/>
      <c r="E296" s="59"/>
      <c r="F296" s="10"/>
      <c r="G296" s="10"/>
      <c r="H296" s="60"/>
      <c r="I296" s="10"/>
      <c r="J296" s="60"/>
      <c r="K296" s="6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.75" customHeight="1">
      <c r="A297" s="10"/>
      <c r="B297" s="58"/>
      <c r="C297" s="41"/>
      <c r="D297" s="59"/>
      <c r="E297" s="59"/>
      <c r="F297" s="10"/>
      <c r="G297" s="10"/>
      <c r="H297" s="60"/>
      <c r="I297" s="10"/>
      <c r="J297" s="60"/>
      <c r="K297" s="6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.75" customHeight="1">
      <c r="A298" s="10"/>
      <c r="B298" s="58"/>
      <c r="C298" s="41"/>
      <c r="D298" s="59"/>
      <c r="E298" s="59"/>
      <c r="F298" s="10"/>
      <c r="G298" s="10"/>
      <c r="H298" s="60"/>
      <c r="I298" s="10"/>
      <c r="J298" s="60"/>
      <c r="K298" s="6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.75" customHeight="1">
      <c r="A299" s="10"/>
      <c r="B299" s="58"/>
      <c r="C299" s="41"/>
      <c r="D299" s="59"/>
      <c r="E299" s="59"/>
      <c r="F299" s="10"/>
      <c r="G299" s="10"/>
      <c r="H299" s="60"/>
      <c r="I299" s="10"/>
      <c r="J299" s="60"/>
      <c r="K299" s="6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.75" customHeight="1">
      <c r="A300" s="10"/>
      <c r="B300" s="58"/>
      <c r="C300" s="41"/>
      <c r="D300" s="59"/>
      <c r="E300" s="59"/>
      <c r="F300" s="10"/>
      <c r="G300" s="10"/>
      <c r="H300" s="60"/>
      <c r="I300" s="10"/>
      <c r="J300" s="60"/>
      <c r="K300" s="6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.75" customHeight="1">
      <c r="A301" s="10"/>
      <c r="B301" s="58"/>
      <c r="C301" s="41"/>
      <c r="D301" s="59"/>
      <c r="E301" s="59"/>
      <c r="F301" s="10"/>
      <c r="G301" s="10"/>
      <c r="H301" s="60"/>
      <c r="I301" s="10"/>
      <c r="J301" s="60"/>
      <c r="K301" s="6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.75" customHeight="1">
      <c r="A302" s="10"/>
      <c r="B302" s="58"/>
      <c r="C302" s="41"/>
      <c r="D302" s="59"/>
      <c r="E302" s="59"/>
      <c r="F302" s="10"/>
      <c r="G302" s="10"/>
      <c r="H302" s="60"/>
      <c r="I302" s="10"/>
      <c r="J302" s="60"/>
      <c r="K302" s="6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.75" customHeight="1">
      <c r="A303" s="10"/>
      <c r="B303" s="58"/>
      <c r="C303" s="41"/>
      <c r="D303" s="59"/>
      <c r="E303" s="59"/>
      <c r="F303" s="10"/>
      <c r="G303" s="10"/>
      <c r="H303" s="60"/>
      <c r="I303" s="10"/>
      <c r="J303" s="60"/>
      <c r="K303" s="6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.75" customHeight="1">
      <c r="A304" s="10"/>
      <c r="B304" s="58"/>
      <c r="C304" s="41"/>
      <c r="D304" s="59"/>
      <c r="E304" s="59"/>
      <c r="F304" s="10"/>
      <c r="G304" s="10"/>
      <c r="H304" s="60"/>
      <c r="I304" s="10"/>
      <c r="J304" s="60"/>
      <c r="K304" s="6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.75" customHeight="1">
      <c r="A305" s="10"/>
      <c r="B305" s="58"/>
      <c r="C305" s="41"/>
      <c r="D305" s="59"/>
      <c r="E305" s="59"/>
      <c r="F305" s="10"/>
      <c r="G305" s="10"/>
      <c r="H305" s="60"/>
      <c r="I305" s="10"/>
      <c r="J305" s="60"/>
      <c r="K305" s="6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.75" customHeight="1">
      <c r="A306" s="10"/>
      <c r="B306" s="58"/>
      <c r="C306" s="41"/>
      <c r="D306" s="59"/>
      <c r="E306" s="59"/>
      <c r="F306" s="10"/>
      <c r="G306" s="10"/>
      <c r="H306" s="60"/>
      <c r="I306" s="10"/>
      <c r="J306" s="60"/>
      <c r="K306" s="6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.75" customHeight="1">
      <c r="A307" s="10"/>
      <c r="B307" s="58"/>
      <c r="C307" s="41"/>
      <c r="D307" s="59"/>
      <c r="E307" s="59"/>
      <c r="F307" s="10"/>
      <c r="G307" s="10"/>
      <c r="H307" s="60"/>
      <c r="I307" s="10"/>
      <c r="J307" s="60"/>
      <c r="K307" s="6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.75" customHeight="1">
      <c r="A308" s="10"/>
      <c r="B308" s="58"/>
      <c r="C308" s="41"/>
      <c r="D308" s="59"/>
      <c r="E308" s="59"/>
      <c r="F308" s="10"/>
      <c r="G308" s="10"/>
      <c r="H308" s="60"/>
      <c r="I308" s="10"/>
      <c r="J308" s="60"/>
      <c r="K308" s="6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.75" customHeight="1">
      <c r="A309" s="10"/>
      <c r="B309" s="58"/>
      <c r="C309" s="41"/>
      <c r="D309" s="59"/>
      <c r="E309" s="59"/>
      <c r="F309" s="10"/>
      <c r="G309" s="10"/>
      <c r="H309" s="60"/>
      <c r="I309" s="10"/>
      <c r="J309" s="60"/>
      <c r="K309" s="6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.75" customHeight="1">
      <c r="A310" s="10"/>
      <c r="B310" s="58"/>
      <c r="C310" s="41"/>
      <c r="D310" s="59"/>
      <c r="E310" s="59"/>
      <c r="F310" s="10"/>
      <c r="G310" s="10"/>
      <c r="H310" s="60"/>
      <c r="I310" s="10"/>
      <c r="J310" s="60"/>
      <c r="K310" s="6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.75" customHeight="1">
      <c r="A311" s="10"/>
      <c r="B311" s="58"/>
      <c r="C311" s="41"/>
      <c r="D311" s="59"/>
      <c r="E311" s="59"/>
      <c r="F311" s="10"/>
      <c r="G311" s="10"/>
      <c r="H311" s="60"/>
      <c r="I311" s="10"/>
      <c r="J311" s="60"/>
      <c r="K311" s="6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.75" customHeight="1">
      <c r="A312" s="10"/>
      <c r="B312" s="58"/>
      <c r="C312" s="41"/>
      <c r="D312" s="59"/>
      <c r="E312" s="59"/>
      <c r="F312" s="10"/>
      <c r="G312" s="10"/>
      <c r="H312" s="60"/>
      <c r="I312" s="10"/>
      <c r="J312" s="60"/>
      <c r="K312" s="6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.75" customHeight="1">
      <c r="A313" s="10"/>
      <c r="B313" s="58"/>
      <c r="C313" s="41"/>
      <c r="D313" s="59"/>
      <c r="E313" s="59"/>
      <c r="F313" s="10"/>
      <c r="G313" s="10"/>
      <c r="H313" s="60"/>
      <c r="I313" s="10"/>
      <c r="J313" s="60"/>
      <c r="K313" s="6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.75" customHeight="1">
      <c r="A314" s="10"/>
      <c r="B314" s="58"/>
      <c r="C314" s="41"/>
      <c r="D314" s="59"/>
      <c r="E314" s="59"/>
      <c r="F314" s="10"/>
      <c r="G314" s="10"/>
      <c r="H314" s="60"/>
      <c r="I314" s="10"/>
      <c r="J314" s="60"/>
      <c r="K314" s="6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.75" customHeight="1">
      <c r="A315" s="10"/>
      <c r="B315" s="58"/>
      <c r="C315" s="41"/>
      <c r="D315" s="59"/>
      <c r="E315" s="59"/>
      <c r="F315" s="10"/>
      <c r="G315" s="10"/>
      <c r="H315" s="60"/>
      <c r="I315" s="10"/>
      <c r="J315" s="60"/>
      <c r="K315" s="6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.75" customHeight="1">
      <c r="A316" s="10"/>
      <c r="B316" s="58"/>
      <c r="C316" s="41"/>
      <c r="D316" s="59"/>
      <c r="E316" s="59"/>
      <c r="F316" s="10"/>
      <c r="G316" s="10"/>
      <c r="H316" s="60"/>
      <c r="I316" s="10"/>
      <c r="J316" s="60"/>
      <c r="K316" s="6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.75" customHeight="1">
      <c r="A317" s="10"/>
      <c r="B317" s="58"/>
      <c r="C317" s="41"/>
      <c r="D317" s="59"/>
      <c r="E317" s="59"/>
      <c r="F317" s="10"/>
      <c r="G317" s="10"/>
      <c r="H317" s="60"/>
      <c r="I317" s="10"/>
      <c r="J317" s="60"/>
      <c r="K317" s="6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.75" customHeight="1">
      <c r="A318" s="10"/>
      <c r="B318" s="58"/>
      <c r="C318" s="41"/>
      <c r="D318" s="59"/>
      <c r="E318" s="59"/>
      <c r="F318" s="10"/>
      <c r="G318" s="10"/>
      <c r="H318" s="60"/>
      <c r="I318" s="10"/>
      <c r="J318" s="60"/>
      <c r="K318" s="6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.75" customHeight="1">
      <c r="A319" s="10"/>
      <c r="B319" s="58"/>
      <c r="C319" s="41"/>
      <c r="D319" s="59"/>
      <c r="E319" s="59"/>
      <c r="F319" s="10"/>
      <c r="G319" s="10"/>
      <c r="H319" s="60"/>
      <c r="I319" s="10"/>
      <c r="J319" s="60"/>
      <c r="K319" s="6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.75" customHeight="1">
      <c r="A320" s="10"/>
      <c r="B320" s="58"/>
      <c r="C320" s="41"/>
      <c r="D320" s="59"/>
      <c r="E320" s="59"/>
      <c r="F320" s="10"/>
      <c r="G320" s="10"/>
      <c r="H320" s="60"/>
      <c r="I320" s="10"/>
      <c r="J320" s="60"/>
      <c r="K320" s="6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.75" customHeight="1">
      <c r="A321" s="10"/>
      <c r="B321" s="58"/>
      <c r="C321" s="41"/>
      <c r="D321" s="59"/>
      <c r="E321" s="59"/>
      <c r="F321" s="10"/>
      <c r="G321" s="10"/>
      <c r="H321" s="60"/>
      <c r="I321" s="10"/>
      <c r="J321" s="60"/>
      <c r="K321" s="6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.75" customHeight="1">
      <c r="A322" s="10"/>
      <c r="B322" s="58"/>
      <c r="C322" s="41"/>
      <c r="D322" s="59"/>
      <c r="E322" s="59"/>
      <c r="F322" s="10"/>
      <c r="G322" s="10"/>
      <c r="H322" s="60"/>
      <c r="I322" s="10"/>
      <c r="J322" s="60"/>
      <c r="K322" s="6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.75" customHeight="1">
      <c r="A323" s="10"/>
      <c r="B323" s="58"/>
      <c r="C323" s="41"/>
      <c r="D323" s="59"/>
      <c r="E323" s="59"/>
      <c r="F323" s="10"/>
      <c r="G323" s="10"/>
      <c r="H323" s="60"/>
      <c r="I323" s="10"/>
      <c r="J323" s="60"/>
      <c r="K323" s="6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.75" customHeight="1">
      <c r="A324" s="10"/>
      <c r="B324" s="58"/>
      <c r="C324" s="41"/>
      <c r="D324" s="59"/>
      <c r="E324" s="59"/>
      <c r="F324" s="10"/>
      <c r="G324" s="10"/>
      <c r="H324" s="60"/>
      <c r="I324" s="10"/>
      <c r="J324" s="60"/>
      <c r="K324" s="6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.75" customHeight="1">
      <c r="A325" s="10"/>
      <c r="B325" s="58"/>
      <c r="C325" s="41"/>
      <c r="D325" s="59"/>
      <c r="E325" s="59"/>
      <c r="F325" s="10"/>
      <c r="G325" s="10"/>
      <c r="H325" s="60"/>
      <c r="I325" s="10"/>
      <c r="J325" s="60"/>
      <c r="K325" s="6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.75" customHeight="1">
      <c r="A326" s="10"/>
      <c r="B326" s="58"/>
      <c r="C326" s="41"/>
      <c r="D326" s="59"/>
      <c r="E326" s="59"/>
      <c r="F326" s="10"/>
      <c r="G326" s="10"/>
      <c r="H326" s="60"/>
      <c r="I326" s="10"/>
      <c r="J326" s="60"/>
      <c r="K326" s="6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.75" customHeight="1">
      <c r="A327" s="10"/>
      <c r="B327" s="58"/>
      <c r="C327" s="41"/>
      <c r="D327" s="59"/>
      <c r="E327" s="59"/>
      <c r="F327" s="10"/>
      <c r="G327" s="10"/>
      <c r="H327" s="60"/>
      <c r="I327" s="10"/>
      <c r="J327" s="60"/>
      <c r="K327" s="6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.75" customHeight="1">
      <c r="A328" s="10"/>
      <c r="B328" s="58"/>
      <c r="C328" s="41"/>
      <c r="D328" s="59"/>
      <c r="E328" s="59"/>
      <c r="F328" s="10"/>
      <c r="G328" s="10"/>
      <c r="H328" s="60"/>
      <c r="I328" s="10"/>
      <c r="J328" s="60"/>
      <c r="K328" s="6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.75" customHeight="1">
      <c r="A329" s="10"/>
      <c r="B329" s="58"/>
      <c r="C329" s="41"/>
      <c r="D329" s="59"/>
      <c r="E329" s="59"/>
      <c r="F329" s="10"/>
      <c r="G329" s="10"/>
      <c r="H329" s="60"/>
      <c r="I329" s="10"/>
      <c r="J329" s="60"/>
      <c r="K329" s="6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.75" customHeight="1">
      <c r="A330" s="10"/>
      <c r="B330" s="58"/>
      <c r="C330" s="41"/>
      <c r="D330" s="59"/>
      <c r="E330" s="59"/>
      <c r="F330" s="10"/>
      <c r="G330" s="10"/>
      <c r="H330" s="60"/>
      <c r="I330" s="10"/>
      <c r="J330" s="60"/>
      <c r="K330" s="6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.75" customHeight="1">
      <c r="A331" s="10"/>
      <c r="B331" s="58"/>
      <c r="C331" s="41"/>
      <c r="D331" s="59"/>
      <c r="E331" s="59"/>
      <c r="F331" s="10"/>
      <c r="G331" s="10"/>
      <c r="H331" s="60"/>
      <c r="I331" s="10"/>
      <c r="J331" s="60"/>
      <c r="K331" s="6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.75" customHeight="1">
      <c r="A332" s="10"/>
      <c r="B332" s="58"/>
      <c r="C332" s="41"/>
      <c r="D332" s="59"/>
      <c r="E332" s="59"/>
      <c r="F332" s="10"/>
      <c r="G332" s="10"/>
      <c r="H332" s="60"/>
      <c r="I332" s="10"/>
      <c r="J332" s="60"/>
      <c r="K332" s="6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.75" customHeight="1">
      <c r="A333" s="10"/>
      <c r="B333" s="58"/>
      <c r="C333" s="41"/>
      <c r="D333" s="59"/>
      <c r="E333" s="59"/>
      <c r="F333" s="10"/>
      <c r="G333" s="10"/>
      <c r="H333" s="60"/>
      <c r="I333" s="10"/>
      <c r="J333" s="60"/>
      <c r="K333" s="6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.75" customHeight="1">
      <c r="A334" s="10"/>
      <c r="B334" s="58"/>
      <c r="C334" s="41"/>
      <c r="D334" s="59"/>
      <c r="E334" s="59"/>
      <c r="F334" s="10"/>
      <c r="G334" s="10"/>
      <c r="H334" s="60"/>
      <c r="I334" s="10"/>
      <c r="J334" s="60"/>
      <c r="K334" s="6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.75" customHeight="1">
      <c r="A335" s="10"/>
      <c r="B335" s="58"/>
      <c r="C335" s="41"/>
      <c r="D335" s="59"/>
      <c r="E335" s="59"/>
      <c r="F335" s="10"/>
      <c r="G335" s="10"/>
      <c r="H335" s="60"/>
      <c r="I335" s="10"/>
      <c r="J335" s="60"/>
      <c r="K335" s="6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.75" customHeight="1">
      <c r="A336" s="10"/>
      <c r="B336" s="58"/>
      <c r="C336" s="41"/>
      <c r="D336" s="59"/>
      <c r="E336" s="59"/>
      <c r="F336" s="10"/>
      <c r="G336" s="10"/>
      <c r="H336" s="60"/>
      <c r="I336" s="10"/>
      <c r="J336" s="60"/>
      <c r="K336" s="6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.75" customHeight="1">
      <c r="A337" s="10"/>
      <c r="B337" s="58"/>
      <c r="C337" s="41"/>
      <c r="D337" s="59"/>
      <c r="E337" s="59"/>
      <c r="F337" s="10"/>
      <c r="G337" s="10"/>
      <c r="H337" s="60"/>
      <c r="I337" s="10"/>
      <c r="J337" s="60"/>
      <c r="K337" s="6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.75" customHeight="1">
      <c r="A338" s="10"/>
      <c r="B338" s="58"/>
      <c r="C338" s="41"/>
      <c r="D338" s="59"/>
      <c r="E338" s="59"/>
      <c r="F338" s="10"/>
      <c r="G338" s="10"/>
      <c r="H338" s="60"/>
      <c r="I338" s="10"/>
      <c r="J338" s="60"/>
      <c r="K338" s="6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.75" customHeight="1">
      <c r="A339" s="10"/>
      <c r="B339" s="58"/>
      <c r="C339" s="41"/>
      <c r="D339" s="59"/>
      <c r="E339" s="59"/>
      <c r="F339" s="10"/>
      <c r="G339" s="10"/>
      <c r="H339" s="60"/>
      <c r="I339" s="10"/>
      <c r="J339" s="60"/>
      <c r="K339" s="6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.75" customHeight="1">
      <c r="A340" s="10"/>
      <c r="B340" s="58"/>
      <c r="C340" s="41"/>
      <c r="D340" s="59"/>
      <c r="E340" s="59"/>
      <c r="F340" s="10"/>
      <c r="G340" s="10"/>
      <c r="H340" s="60"/>
      <c r="I340" s="10"/>
      <c r="J340" s="60"/>
      <c r="K340" s="6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.75" customHeight="1">
      <c r="A341" s="10"/>
      <c r="B341" s="58"/>
      <c r="C341" s="41"/>
      <c r="D341" s="59"/>
      <c r="E341" s="59"/>
      <c r="F341" s="10"/>
      <c r="G341" s="10"/>
      <c r="H341" s="60"/>
      <c r="I341" s="10"/>
      <c r="J341" s="60"/>
      <c r="K341" s="6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.75" customHeight="1">
      <c r="A342" s="10"/>
      <c r="B342" s="58"/>
      <c r="C342" s="41"/>
      <c r="D342" s="59"/>
      <c r="E342" s="59"/>
      <c r="F342" s="10"/>
      <c r="G342" s="10"/>
      <c r="H342" s="60"/>
      <c r="I342" s="10"/>
      <c r="J342" s="60"/>
      <c r="K342" s="6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.75" customHeight="1">
      <c r="A343" s="10"/>
      <c r="B343" s="58"/>
      <c r="C343" s="41"/>
      <c r="D343" s="59"/>
      <c r="E343" s="59"/>
      <c r="F343" s="10"/>
      <c r="G343" s="10"/>
      <c r="H343" s="60"/>
      <c r="I343" s="10"/>
      <c r="J343" s="60"/>
      <c r="K343" s="6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.75" customHeight="1">
      <c r="A344" s="10"/>
      <c r="B344" s="58"/>
      <c r="C344" s="41"/>
      <c r="D344" s="59"/>
      <c r="E344" s="59"/>
      <c r="F344" s="10"/>
      <c r="G344" s="10"/>
      <c r="H344" s="60"/>
      <c r="I344" s="10"/>
      <c r="J344" s="60"/>
      <c r="K344" s="6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.75" customHeight="1">
      <c r="A345" s="10"/>
      <c r="B345" s="58"/>
      <c r="C345" s="41"/>
      <c r="D345" s="59"/>
      <c r="E345" s="59"/>
      <c r="F345" s="10"/>
      <c r="G345" s="10"/>
      <c r="H345" s="60"/>
      <c r="I345" s="10"/>
      <c r="J345" s="60"/>
      <c r="K345" s="6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.75" customHeight="1">
      <c r="A346" s="10"/>
      <c r="B346" s="58"/>
      <c r="C346" s="41"/>
      <c r="D346" s="59"/>
      <c r="E346" s="59"/>
      <c r="F346" s="10"/>
      <c r="G346" s="10"/>
      <c r="H346" s="60"/>
      <c r="I346" s="10"/>
      <c r="J346" s="60"/>
      <c r="K346" s="6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.75" customHeight="1">
      <c r="A347" s="10"/>
      <c r="B347" s="58"/>
      <c r="C347" s="41"/>
      <c r="D347" s="59"/>
      <c r="E347" s="59"/>
      <c r="F347" s="10"/>
      <c r="G347" s="10"/>
      <c r="H347" s="60"/>
      <c r="I347" s="10"/>
      <c r="J347" s="60"/>
      <c r="K347" s="6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.75" customHeight="1">
      <c r="A348" s="10"/>
      <c r="B348" s="58"/>
      <c r="C348" s="41"/>
      <c r="D348" s="59"/>
      <c r="E348" s="59"/>
      <c r="F348" s="10"/>
      <c r="G348" s="10"/>
      <c r="H348" s="60"/>
      <c r="I348" s="10"/>
      <c r="J348" s="60"/>
      <c r="K348" s="6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.75" customHeight="1">
      <c r="A349" s="10"/>
      <c r="B349" s="58"/>
      <c r="C349" s="41"/>
      <c r="D349" s="59"/>
      <c r="E349" s="59"/>
      <c r="F349" s="10"/>
      <c r="G349" s="10"/>
      <c r="H349" s="60"/>
      <c r="I349" s="10"/>
      <c r="J349" s="60"/>
      <c r="K349" s="6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.75" customHeight="1">
      <c r="A350" s="10"/>
      <c r="B350" s="58"/>
      <c r="C350" s="41"/>
      <c r="D350" s="59"/>
      <c r="E350" s="59"/>
      <c r="F350" s="10"/>
      <c r="G350" s="10"/>
      <c r="H350" s="60"/>
      <c r="I350" s="10"/>
      <c r="J350" s="60"/>
      <c r="K350" s="6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.75" customHeight="1">
      <c r="A351" s="10"/>
      <c r="B351" s="58"/>
      <c r="C351" s="41"/>
      <c r="D351" s="59"/>
      <c r="E351" s="59"/>
      <c r="F351" s="10"/>
      <c r="G351" s="10"/>
      <c r="H351" s="60"/>
      <c r="I351" s="10"/>
      <c r="J351" s="60"/>
      <c r="K351" s="6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.75" customHeight="1">
      <c r="A352" s="10"/>
      <c r="B352" s="58"/>
      <c r="C352" s="41"/>
      <c r="D352" s="59"/>
      <c r="E352" s="59"/>
      <c r="F352" s="10"/>
      <c r="G352" s="10"/>
      <c r="H352" s="60"/>
      <c r="I352" s="10"/>
      <c r="J352" s="60"/>
      <c r="K352" s="6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.75" customHeight="1">
      <c r="A353" s="10"/>
      <c r="B353" s="58"/>
      <c r="C353" s="41"/>
      <c r="D353" s="59"/>
      <c r="E353" s="59"/>
      <c r="F353" s="10"/>
      <c r="G353" s="10"/>
      <c r="H353" s="60"/>
      <c r="I353" s="10"/>
      <c r="J353" s="60"/>
      <c r="K353" s="6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.75" customHeight="1">
      <c r="A354" s="10"/>
      <c r="B354" s="58"/>
      <c r="C354" s="41"/>
      <c r="D354" s="59"/>
      <c r="E354" s="59"/>
      <c r="F354" s="10"/>
      <c r="G354" s="10"/>
      <c r="H354" s="60"/>
      <c r="I354" s="10"/>
      <c r="J354" s="60"/>
      <c r="K354" s="6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.75" customHeight="1">
      <c r="A355" s="10"/>
      <c r="B355" s="58"/>
      <c r="C355" s="41"/>
      <c r="D355" s="59"/>
      <c r="E355" s="59"/>
      <c r="F355" s="10"/>
      <c r="G355" s="10"/>
      <c r="H355" s="60"/>
      <c r="I355" s="10"/>
      <c r="J355" s="60"/>
      <c r="K355" s="6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.75" customHeight="1">
      <c r="A356" s="10"/>
      <c r="B356" s="58"/>
      <c r="C356" s="41"/>
      <c r="D356" s="59"/>
      <c r="E356" s="59"/>
      <c r="F356" s="10"/>
      <c r="G356" s="10"/>
      <c r="H356" s="60"/>
      <c r="I356" s="10"/>
      <c r="J356" s="60"/>
      <c r="K356" s="6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.75" customHeight="1">
      <c r="A357" s="10"/>
      <c r="B357" s="58"/>
      <c r="C357" s="41"/>
      <c r="D357" s="59"/>
      <c r="E357" s="59"/>
      <c r="F357" s="10"/>
      <c r="G357" s="10"/>
      <c r="H357" s="60"/>
      <c r="I357" s="10"/>
      <c r="J357" s="60"/>
      <c r="K357" s="6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.75" customHeight="1">
      <c r="A358" s="10"/>
      <c r="B358" s="58"/>
      <c r="C358" s="41"/>
      <c r="D358" s="59"/>
      <c r="E358" s="59"/>
      <c r="F358" s="10"/>
      <c r="G358" s="10"/>
      <c r="H358" s="60"/>
      <c r="I358" s="10"/>
      <c r="J358" s="60"/>
      <c r="K358" s="6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.75" customHeight="1">
      <c r="A359" s="10"/>
      <c r="B359" s="58"/>
      <c r="C359" s="41"/>
      <c r="D359" s="59"/>
      <c r="E359" s="59"/>
      <c r="F359" s="10"/>
      <c r="G359" s="10"/>
      <c r="H359" s="60"/>
      <c r="I359" s="10"/>
      <c r="J359" s="60"/>
      <c r="K359" s="6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.75" customHeight="1">
      <c r="A360" s="10"/>
      <c r="B360" s="58"/>
      <c r="C360" s="41"/>
      <c r="D360" s="59"/>
      <c r="E360" s="59"/>
      <c r="F360" s="10"/>
      <c r="G360" s="10"/>
      <c r="H360" s="60"/>
      <c r="I360" s="10"/>
      <c r="J360" s="60"/>
      <c r="K360" s="6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.75" customHeight="1">
      <c r="A361" s="10"/>
      <c r="B361" s="58"/>
      <c r="C361" s="41"/>
      <c r="D361" s="59"/>
      <c r="E361" s="59"/>
      <c r="F361" s="10"/>
      <c r="G361" s="10"/>
      <c r="H361" s="60"/>
      <c r="I361" s="10"/>
      <c r="J361" s="60"/>
      <c r="K361" s="6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.75" customHeight="1">
      <c r="A362" s="10"/>
      <c r="B362" s="58"/>
      <c r="C362" s="41"/>
      <c r="D362" s="59"/>
      <c r="E362" s="59"/>
      <c r="F362" s="10"/>
      <c r="G362" s="10"/>
      <c r="H362" s="60"/>
      <c r="I362" s="10"/>
      <c r="J362" s="60"/>
      <c r="K362" s="6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.75" customHeight="1">
      <c r="A363" s="10"/>
      <c r="B363" s="58"/>
      <c r="C363" s="41"/>
      <c r="D363" s="59"/>
      <c r="E363" s="59"/>
      <c r="F363" s="10"/>
      <c r="G363" s="10"/>
      <c r="H363" s="60"/>
      <c r="I363" s="10"/>
      <c r="J363" s="60"/>
      <c r="K363" s="6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.75" customHeight="1">
      <c r="A364" s="10"/>
      <c r="B364" s="58"/>
      <c r="C364" s="41"/>
      <c r="D364" s="59"/>
      <c r="E364" s="59"/>
      <c r="F364" s="10"/>
      <c r="G364" s="10"/>
      <c r="H364" s="60"/>
      <c r="I364" s="10"/>
      <c r="J364" s="60"/>
      <c r="K364" s="6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.75" customHeight="1">
      <c r="A365" s="10"/>
      <c r="B365" s="58"/>
      <c r="C365" s="41"/>
      <c r="D365" s="59"/>
      <c r="E365" s="59"/>
      <c r="F365" s="10"/>
      <c r="G365" s="10"/>
      <c r="H365" s="60"/>
      <c r="I365" s="10"/>
      <c r="J365" s="60"/>
      <c r="K365" s="6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.75" customHeight="1">
      <c r="A366" s="10"/>
      <c r="B366" s="58"/>
      <c r="C366" s="41"/>
      <c r="D366" s="59"/>
      <c r="E366" s="59"/>
      <c r="F366" s="10"/>
      <c r="G366" s="10"/>
      <c r="H366" s="60"/>
      <c r="I366" s="10"/>
      <c r="J366" s="60"/>
      <c r="K366" s="6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.75" customHeight="1">
      <c r="A367" s="10"/>
      <c r="B367" s="58"/>
      <c r="C367" s="41"/>
      <c r="D367" s="59"/>
      <c r="E367" s="59"/>
      <c r="F367" s="10"/>
      <c r="G367" s="10"/>
      <c r="H367" s="60"/>
      <c r="I367" s="10"/>
      <c r="J367" s="60"/>
      <c r="K367" s="6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.75" customHeight="1">
      <c r="A368" s="10"/>
      <c r="B368" s="58"/>
      <c r="C368" s="41"/>
      <c r="D368" s="59"/>
      <c r="E368" s="59"/>
      <c r="F368" s="10"/>
      <c r="G368" s="10"/>
      <c r="H368" s="60"/>
      <c r="I368" s="10"/>
      <c r="J368" s="60"/>
      <c r="K368" s="6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.75" customHeight="1">
      <c r="A369" s="10"/>
      <c r="B369" s="58"/>
      <c r="C369" s="41"/>
      <c r="D369" s="59"/>
      <c r="E369" s="59"/>
      <c r="F369" s="10"/>
      <c r="G369" s="10"/>
      <c r="H369" s="60"/>
      <c r="I369" s="10"/>
      <c r="J369" s="60"/>
      <c r="K369" s="6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.75" customHeight="1">
      <c r="A370" s="10"/>
      <c r="B370" s="58"/>
      <c r="C370" s="41"/>
      <c r="D370" s="59"/>
      <c r="E370" s="59"/>
      <c r="F370" s="10"/>
      <c r="G370" s="10"/>
      <c r="H370" s="60"/>
      <c r="I370" s="10"/>
      <c r="J370" s="60"/>
      <c r="K370" s="6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.75" customHeight="1">
      <c r="A371" s="10"/>
      <c r="B371" s="58"/>
      <c r="C371" s="41"/>
      <c r="D371" s="59"/>
      <c r="E371" s="59"/>
      <c r="F371" s="10"/>
      <c r="G371" s="10"/>
      <c r="H371" s="60"/>
      <c r="I371" s="10"/>
      <c r="J371" s="60"/>
      <c r="K371" s="6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.75" customHeight="1">
      <c r="A372" s="10"/>
      <c r="B372" s="58"/>
      <c r="C372" s="41"/>
      <c r="D372" s="59"/>
      <c r="E372" s="59"/>
      <c r="F372" s="10"/>
      <c r="G372" s="10"/>
      <c r="H372" s="60"/>
      <c r="I372" s="10"/>
      <c r="J372" s="60"/>
      <c r="K372" s="6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.75" customHeight="1">
      <c r="A373" s="10"/>
      <c r="B373" s="58"/>
      <c r="C373" s="41"/>
      <c r="D373" s="59"/>
      <c r="E373" s="59"/>
      <c r="F373" s="10"/>
      <c r="G373" s="10"/>
      <c r="H373" s="60"/>
      <c r="I373" s="10"/>
      <c r="J373" s="60"/>
      <c r="K373" s="6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.75" customHeight="1">
      <c r="A374" s="10"/>
      <c r="B374" s="58"/>
      <c r="C374" s="41"/>
      <c r="D374" s="59"/>
      <c r="E374" s="59"/>
      <c r="F374" s="10"/>
      <c r="G374" s="10"/>
      <c r="H374" s="60"/>
      <c r="I374" s="10"/>
      <c r="J374" s="60"/>
      <c r="K374" s="6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.75" customHeight="1">
      <c r="A375" s="10"/>
      <c r="B375" s="58"/>
      <c r="C375" s="41"/>
      <c r="D375" s="59"/>
      <c r="E375" s="59"/>
      <c r="F375" s="10"/>
      <c r="G375" s="10"/>
      <c r="H375" s="60"/>
      <c r="I375" s="10"/>
      <c r="J375" s="60"/>
      <c r="K375" s="6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.75" customHeight="1">
      <c r="A376" s="10"/>
      <c r="B376" s="58"/>
      <c r="C376" s="41"/>
      <c r="D376" s="59"/>
      <c r="E376" s="59"/>
      <c r="F376" s="10"/>
      <c r="G376" s="10"/>
      <c r="H376" s="60"/>
      <c r="I376" s="10"/>
      <c r="J376" s="60"/>
      <c r="K376" s="6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.75" customHeight="1">
      <c r="A377" s="10"/>
      <c r="B377" s="58"/>
      <c r="C377" s="41"/>
      <c r="D377" s="59"/>
      <c r="E377" s="59"/>
      <c r="F377" s="10"/>
      <c r="G377" s="10"/>
      <c r="H377" s="60"/>
      <c r="I377" s="10"/>
      <c r="J377" s="60"/>
      <c r="K377" s="6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.75" customHeight="1">
      <c r="A378" s="10"/>
      <c r="B378" s="58"/>
      <c r="C378" s="41"/>
      <c r="D378" s="59"/>
      <c r="E378" s="59"/>
      <c r="F378" s="10"/>
      <c r="G378" s="10"/>
      <c r="H378" s="60"/>
      <c r="I378" s="10"/>
      <c r="J378" s="60"/>
      <c r="K378" s="6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.75" customHeight="1">
      <c r="A379" s="10"/>
      <c r="B379" s="58"/>
      <c r="C379" s="41"/>
      <c r="D379" s="59"/>
      <c r="E379" s="59"/>
      <c r="F379" s="10"/>
      <c r="G379" s="10"/>
      <c r="H379" s="60"/>
      <c r="I379" s="10"/>
      <c r="J379" s="60"/>
      <c r="K379" s="6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.75" customHeight="1">
      <c r="A380" s="10"/>
      <c r="B380" s="58"/>
      <c r="C380" s="41"/>
      <c r="D380" s="59"/>
      <c r="E380" s="59"/>
      <c r="F380" s="10"/>
      <c r="G380" s="10"/>
      <c r="H380" s="60"/>
      <c r="I380" s="10"/>
      <c r="J380" s="60"/>
      <c r="K380" s="6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.75" customHeight="1">
      <c r="A381" s="10"/>
      <c r="B381" s="58"/>
      <c r="C381" s="41"/>
      <c r="D381" s="59"/>
      <c r="E381" s="59"/>
      <c r="F381" s="10"/>
      <c r="G381" s="10"/>
      <c r="H381" s="60"/>
      <c r="I381" s="10"/>
      <c r="J381" s="60"/>
      <c r="K381" s="6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.75" customHeight="1">
      <c r="A382" s="10"/>
      <c r="B382" s="58"/>
      <c r="C382" s="41"/>
      <c r="D382" s="59"/>
      <c r="E382" s="59"/>
      <c r="F382" s="10"/>
      <c r="G382" s="10"/>
      <c r="H382" s="60"/>
      <c r="I382" s="10"/>
      <c r="J382" s="60"/>
      <c r="K382" s="6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.75" customHeight="1">
      <c r="A383" s="10"/>
      <c r="B383" s="58"/>
      <c r="C383" s="41"/>
      <c r="D383" s="59"/>
      <c r="E383" s="59"/>
      <c r="F383" s="10"/>
      <c r="G383" s="10"/>
      <c r="H383" s="60"/>
      <c r="I383" s="10"/>
      <c r="J383" s="60"/>
      <c r="K383" s="6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.75" customHeight="1">
      <c r="A384" s="10"/>
      <c r="B384" s="58"/>
      <c r="C384" s="41"/>
      <c r="D384" s="59"/>
      <c r="E384" s="59"/>
      <c r="F384" s="10"/>
      <c r="G384" s="10"/>
      <c r="H384" s="60"/>
      <c r="I384" s="10"/>
      <c r="J384" s="60"/>
      <c r="K384" s="6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.75" customHeight="1">
      <c r="A385" s="10"/>
      <c r="B385" s="58"/>
      <c r="C385" s="41"/>
      <c r="D385" s="59"/>
      <c r="E385" s="59"/>
      <c r="F385" s="10"/>
      <c r="G385" s="10"/>
      <c r="H385" s="60"/>
      <c r="I385" s="10"/>
      <c r="J385" s="60"/>
      <c r="K385" s="6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.75" customHeight="1">
      <c r="A386" s="10"/>
      <c r="B386" s="58"/>
      <c r="C386" s="41"/>
      <c r="D386" s="59"/>
      <c r="E386" s="59"/>
      <c r="F386" s="10"/>
      <c r="G386" s="10"/>
      <c r="H386" s="60"/>
      <c r="I386" s="10"/>
      <c r="J386" s="60"/>
      <c r="K386" s="6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.75" customHeight="1">
      <c r="A387" s="10"/>
      <c r="B387" s="58"/>
      <c r="C387" s="41"/>
      <c r="D387" s="59"/>
      <c r="E387" s="59"/>
      <c r="F387" s="10"/>
      <c r="G387" s="10"/>
      <c r="H387" s="60"/>
      <c r="I387" s="10"/>
      <c r="J387" s="60"/>
      <c r="K387" s="6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.75" customHeight="1">
      <c r="A388" s="10"/>
      <c r="B388" s="58"/>
      <c r="C388" s="41"/>
      <c r="D388" s="59"/>
      <c r="E388" s="59"/>
      <c r="F388" s="10"/>
      <c r="G388" s="10"/>
      <c r="H388" s="60"/>
      <c r="I388" s="10"/>
      <c r="J388" s="60"/>
      <c r="K388" s="6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.75" customHeight="1">
      <c r="A389" s="10"/>
      <c r="B389" s="58"/>
      <c r="C389" s="41"/>
      <c r="D389" s="59"/>
      <c r="E389" s="59"/>
      <c r="F389" s="10"/>
      <c r="G389" s="10"/>
      <c r="H389" s="60"/>
      <c r="I389" s="10"/>
      <c r="J389" s="60"/>
      <c r="K389" s="6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.75" customHeight="1">
      <c r="A390" s="10"/>
      <c r="B390" s="58"/>
      <c r="C390" s="41"/>
      <c r="D390" s="59"/>
      <c r="E390" s="59"/>
      <c r="F390" s="10"/>
      <c r="G390" s="10"/>
      <c r="H390" s="60"/>
      <c r="I390" s="10"/>
      <c r="J390" s="60"/>
      <c r="K390" s="6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.75" customHeight="1">
      <c r="A391" s="10"/>
      <c r="B391" s="58"/>
      <c r="C391" s="41"/>
      <c r="D391" s="59"/>
      <c r="E391" s="59"/>
      <c r="F391" s="10"/>
      <c r="G391" s="10"/>
      <c r="H391" s="60"/>
      <c r="I391" s="10"/>
      <c r="J391" s="60"/>
      <c r="K391" s="6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.75" customHeight="1">
      <c r="A392" s="10"/>
      <c r="B392" s="58"/>
      <c r="C392" s="41"/>
      <c r="D392" s="59"/>
      <c r="E392" s="59"/>
      <c r="F392" s="10"/>
      <c r="G392" s="10"/>
      <c r="H392" s="60"/>
      <c r="I392" s="10"/>
      <c r="J392" s="60"/>
      <c r="K392" s="6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.75" customHeight="1">
      <c r="A393" s="10"/>
      <c r="B393" s="58"/>
      <c r="C393" s="41"/>
      <c r="D393" s="59"/>
      <c r="E393" s="59"/>
      <c r="F393" s="10"/>
      <c r="G393" s="10"/>
      <c r="H393" s="60"/>
      <c r="I393" s="10"/>
      <c r="J393" s="60"/>
      <c r="K393" s="6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.75" customHeight="1">
      <c r="A394" s="10"/>
      <c r="B394" s="58"/>
      <c r="C394" s="41"/>
      <c r="D394" s="59"/>
      <c r="E394" s="59"/>
      <c r="F394" s="10"/>
      <c r="G394" s="10"/>
      <c r="H394" s="60"/>
      <c r="I394" s="10"/>
      <c r="J394" s="60"/>
      <c r="K394" s="6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.75" customHeight="1">
      <c r="A395" s="10"/>
      <c r="B395" s="58"/>
      <c r="C395" s="41"/>
      <c r="D395" s="59"/>
      <c r="E395" s="59"/>
      <c r="F395" s="10"/>
      <c r="G395" s="10"/>
      <c r="H395" s="60"/>
      <c r="I395" s="10"/>
      <c r="J395" s="60"/>
      <c r="K395" s="6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.75" customHeight="1">
      <c r="A396" s="10"/>
      <c r="B396" s="58"/>
      <c r="C396" s="41"/>
      <c r="D396" s="59"/>
      <c r="E396" s="59"/>
      <c r="F396" s="10"/>
      <c r="G396" s="10"/>
      <c r="H396" s="60"/>
      <c r="I396" s="10"/>
      <c r="J396" s="60"/>
      <c r="K396" s="6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.75" customHeight="1">
      <c r="A397" s="10"/>
      <c r="B397" s="58"/>
      <c r="C397" s="41"/>
      <c r="D397" s="59"/>
      <c r="E397" s="59"/>
      <c r="F397" s="10"/>
      <c r="G397" s="10"/>
      <c r="H397" s="60"/>
      <c r="I397" s="10"/>
      <c r="J397" s="60"/>
      <c r="K397" s="6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.75" customHeight="1">
      <c r="A398" s="10"/>
      <c r="B398" s="58"/>
      <c r="C398" s="41"/>
      <c r="D398" s="59"/>
      <c r="E398" s="59"/>
      <c r="F398" s="10"/>
      <c r="G398" s="10"/>
      <c r="H398" s="60"/>
      <c r="I398" s="10"/>
      <c r="J398" s="60"/>
      <c r="K398" s="6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.75" customHeight="1">
      <c r="A399" s="10"/>
      <c r="B399" s="58"/>
      <c r="C399" s="41"/>
      <c r="D399" s="59"/>
      <c r="E399" s="59"/>
      <c r="F399" s="10"/>
      <c r="G399" s="10"/>
      <c r="H399" s="60"/>
      <c r="I399" s="10"/>
      <c r="J399" s="60"/>
      <c r="K399" s="6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.75" customHeight="1">
      <c r="A400" s="10"/>
      <c r="B400" s="58"/>
      <c r="C400" s="41"/>
      <c r="D400" s="59"/>
      <c r="E400" s="59"/>
      <c r="F400" s="10"/>
      <c r="G400" s="10"/>
      <c r="H400" s="60"/>
      <c r="I400" s="10"/>
      <c r="J400" s="60"/>
      <c r="K400" s="6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.75" customHeight="1">
      <c r="A401" s="10"/>
      <c r="B401" s="58"/>
      <c r="C401" s="41"/>
      <c r="D401" s="59"/>
      <c r="E401" s="59"/>
      <c r="F401" s="10"/>
      <c r="G401" s="10"/>
      <c r="H401" s="60"/>
      <c r="I401" s="10"/>
      <c r="J401" s="60"/>
      <c r="K401" s="6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.75" customHeight="1">
      <c r="A402" s="10"/>
      <c r="B402" s="58"/>
      <c r="C402" s="41"/>
      <c r="D402" s="59"/>
      <c r="E402" s="59"/>
      <c r="F402" s="10"/>
      <c r="G402" s="10"/>
      <c r="H402" s="60"/>
      <c r="I402" s="10"/>
      <c r="J402" s="60"/>
      <c r="K402" s="6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.75" customHeight="1">
      <c r="A403" s="10"/>
      <c r="B403" s="58"/>
      <c r="C403" s="41"/>
      <c r="D403" s="59"/>
      <c r="E403" s="59"/>
      <c r="F403" s="10"/>
      <c r="G403" s="10"/>
      <c r="H403" s="60"/>
      <c r="I403" s="10"/>
      <c r="J403" s="60"/>
      <c r="K403" s="6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.75" customHeight="1">
      <c r="A404" s="10"/>
      <c r="B404" s="58"/>
      <c r="C404" s="41"/>
      <c r="D404" s="59"/>
      <c r="E404" s="59"/>
      <c r="F404" s="10"/>
      <c r="G404" s="10"/>
      <c r="H404" s="60"/>
      <c r="I404" s="10"/>
      <c r="J404" s="60"/>
      <c r="K404" s="6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.75" customHeight="1">
      <c r="A405" s="10"/>
      <c r="B405" s="58"/>
      <c r="C405" s="41"/>
      <c r="D405" s="59"/>
      <c r="E405" s="59"/>
      <c r="F405" s="10"/>
      <c r="G405" s="10"/>
      <c r="H405" s="60"/>
      <c r="I405" s="10"/>
      <c r="J405" s="60"/>
      <c r="K405" s="6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.75" customHeight="1">
      <c r="A406" s="10"/>
      <c r="B406" s="58"/>
      <c r="C406" s="41"/>
      <c r="D406" s="59"/>
      <c r="E406" s="59"/>
      <c r="F406" s="10"/>
      <c r="G406" s="10"/>
      <c r="H406" s="60"/>
      <c r="I406" s="10"/>
      <c r="J406" s="60"/>
      <c r="K406" s="6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.75" customHeight="1">
      <c r="A407" s="10"/>
      <c r="B407" s="58"/>
      <c r="C407" s="41"/>
      <c r="D407" s="59"/>
      <c r="E407" s="59"/>
      <c r="F407" s="10"/>
      <c r="G407" s="10"/>
      <c r="H407" s="60"/>
      <c r="I407" s="10"/>
      <c r="J407" s="60"/>
      <c r="K407" s="6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.75" customHeight="1">
      <c r="A408" s="10"/>
      <c r="B408" s="58"/>
      <c r="C408" s="41"/>
      <c r="D408" s="59"/>
      <c r="E408" s="59"/>
      <c r="F408" s="10"/>
      <c r="G408" s="10"/>
      <c r="H408" s="60"/>
      <c r="I408" s="10"/>
      <c r="J408" s="60"/>
      <c r="K408" s="6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.75" customHeight="1">
      <c r="A409" s="10"/>
      <c r="B409" s="58"/>
      <c r="C409" s="41"/>
      <c r="D409" s="59"/>
      <c r="E409" s="59"/>
      <c r="F409" s="10"/>
      <c r="G409" s="10"/>
      <c r="H409" s="60"/>
      <c r="I409" s="10"/>
      <c r="J409" s="60"/>
      <c r="K409" s="6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.75" customHeight="1">
      <c r="A410" s="10"/>
      <c r="B410" s="58"/>
      <c r="C410" s="41"/>
      <c r="D410" s="59"/>
      <c r="E410" s="59"/>
      <c r="F410" s="10"/>
      <c r="G410" s="10"/>
      <c r="H410" s="60"/>
      <c r="I410" s="10"/>
      <c r="J410" s="60"/>
      <c r="K410" s="6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.75" customHeight="1">
      <c r="A411" s="10"/>
      <c r="B411" s="58"/>
      <c r="C411" s="41"/>
      <c r="D411" s="59"/>
      <c r="E411" s="59"/>
      <c r="F411" s="10"/>
      <c r="G411" s="10"/>
      <c r="H411" s="60"/>
      <c r="I411" s="10"/>
      <c r="J411" s="60"/>
      <c r="K411" s="6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.75" customHeight="1">
      <c r="A412" s="10"/>
      <c r="B412" s="58"/>
      <c r="C412" s="41"/>
      <c r="D412" s="59"/>
      <c r="E412" s="59"/>
      <c r="F412" s="10"/>
      <c r="G412" s="10"/>
      <c r="H412" s="60"/>
      <c r="I412" s="10"/>
      <c r="J412" s="60"/>
      <c r="K412" s="6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.75" customHeight="1">
      <c r="A413" s="10"/>
      <c r="B413" s="58"/>
      <c r="C413" s="41"/>
      <c r="D413" s="59"/>
      <c r="E413" s="59"/>
      <c r="F413" s="10"/>
      <c r="G413" s="10"/>
      <c r="H413" s="60"/>
      <c r="I413" s="10"/>
      <c r="J413" s="60"/>
      <c r="K413" s="6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.75" customHeight="1">
      <c r="A414" s="10"/>
      <c r="B414" s="58"/>
      <c r="C414" s="41"/>
      <c r="D414" s="59"/>
      <c r="E414" s="59"/>
      <c r="F414" s="10"/>
      <c r="G414" s="10"/>
      <c r="H414" s="60"/>
      <c r="I414" s="10"/>
      <c r="J414" s="60"/>
      <c r="K414" s="6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.75" customHeight="1">
      <c r="A415" s="10"/>
      <c r="B415" s="58"/>
      <c r="C415" s="41"/>
      <c r="D415" s="59"/>
      <c r="E415" s="59"/>
      <c r="F415" s="10"/>
      <c r="G415" s="10"/>
      <c r="H415" s="60"/>
      <c r="I415" s="10"/>
      <c r="J415" s="60"/>
      <c r="K415" s="6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.75" customHeight="1">
      <c r="A416" s="10"/>
      <c r="B416" s="58"/>
      <c r="C416" s="41"/>
      <c r="D416" s="59"/>
      <c r="E416" s="59"/>
      <c r="F416" s="10"/>
      <c r="G416" s="10"/>
      <c r="H416" s="60"/>
      <c r="I416" s="10"/>
      <c r="J416" s="60"/>
      <c r="K416" s="6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.75" customHeight="1">
      <c r="A417" s="10"/>
      <c r="B417" s="58"/>
      <c r="C417" s="41"/>
      <c r="D417" s="59"/>
      <c r="E417" s="59"/>
      <c r="F417" s="10"/>
      <c r="G417" s="10"/>
      <c r="H417" s="60"/>
      <c r="I417" s="10"/>
      <c r="J417" s="60"/>
      <c r="K417" s="6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.75" customHeight="1">
      <c r="A418" s="10"/>
      <c r="B418" s="58"/>
      <c r="C418" s="41"/>
      <c r="D418" s="59"/>
      <c r="E418" s="59"/>
      <c r="F418" s="10"/>
      <c r="G418" s="10"/>
      <c r="H418" s="60"/>
      <c r="I418" s="10"/>
      <c r="J418" s="60"/>
      <c r="K418" s="6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.75" customHeight="1">
      <c r="A419" s="10"/>
      <c r="B419" s="58"/>
      <c r="C419" s="41"/>
      <c r="D419" s="59"/>
      <c r="E419" s="59"/>
      <c r="F419" s="10"/>
      <c r="G419" s="10"/>
      <c r="H419" s="60"/>
      <c r="I419" s="10"/>
      <c r="J419" s="60"/>
      <c r="K419" s="6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.75" customHeight="1">
      <c r="A420" s="10"/>
      <c r="B420" s="58"/>
      <c r="C420" s="41"/>
      <c r="D420" s="59"/>
      <c r="E420" s="59"/>
      <c r="F420" s="10"/>
      <c r="G420" s="10"/>
      <c r="H420" s="60"/>
      <c r="I420" s="10"/>
      <c r="J420" s="60"/>
      <c r="K420" s="6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.75" customHeight="1">
      <c r="A421" s="10"/>
      <c r="B421" s="58"/>
      <c r="C421" s="41"/>
      <c r="D421" s="59"/>
      <c r="E421" s="59"/>
      <c r="F421" s="10"/>
      <c r="G421" s="10"/>
      <c r="H421" s="60"/>
      <c r="I421" s="10"/>
      <c r="J421" s="60"/>
      <c r="K421" s="6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.75" customHeight="1">
      <c r="A422" s="10"/>
      <c r="B422" s="58"/>
      <c r="C422" s="41"/>
      <c r="D422" s="59"/>
      <c r="E422" s="59"/>
      <c r="F422" s="10"/>
      <c r="G422" s="10"/>
      <c r="H422" s="60"/>
      <c r="I422" s="10"/>
      <c r="J422" s="60"/>
      <c r="K422" s="6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.75" customHeight="1">
      <c r="A423" s="10"/>
      <c r="B423" s="58"/>
      <c r="C423" s="41"/>
      <c r="D423" s="59"/>
      <c r="E423" s="59"/>
      <c r="F423" s="10"/>
      <c r="G423" s="10"/>
      <c r="H423" s="60"/>
      <c r="I423" s="10"/>
      <c r="J423" s="60"/>
      <c r="K423" s="6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.75" customHeight="1">
      <c r="A424" s="10"/>
      <c r="B424" s="58"/>
      <c r="C424" s="41"/>
      <c r="D424" s="59"/>
      <c r="E424" s="59"/>
      <c r="F424" s="10"/>
      <c r="G424" s="10"/>
      <c r="H424" s="60"/>
      <c r="I424" s="10"/>
      <c r="J424" s="60"/>
      <c r="K424" s="6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.75" customHeight="1">
      <c r="A425" s="10"/>
      <c r="B425" s="58"/>
      <c r="C425" s="41"/>
      <c r="D425" s="59"/>
      <c r="E425" s="59"/>
      <c r="F425" s="10"/>
      <c r="G425" s="10"/>
      <c r="H425" s="60"/>
      <c r="I425" s="10"/>
      <c r="J425" s="60"/>
      <c r="K425" s="6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.75" customHeight="1">
      <c r="A426" s="10"/>
      <c r="B426" s="58"/>
      <c r="C426" s="41"/>
      <c r="D426" s="59"/>
      <c r="E426" s="59"/>
      <c r="F426" s="10"/>
      <c r="G426" s="10"/>
      <c r="H426" s="60"/>
      <c r="I426" s="10"/>
      <c r="J426" s="60"/>
      <c r="K426" s="6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.75" customHeight="1">
      <c r="A427" s="10"/>
      <c r="B427" s="58"/>
      <c r="C427" s="41"/>
      <c r="D427" s="59"/>
      <c r="E427" s="59"/>
      <c r="F427" s="10"/>
      <c r="G427" s="10"/>
      <c r="H427" s="60"/>
      <c r="I427" s="10"/>
      <c r="J427" s="60"/>
      <c r="K427" s="6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.75" customHeight="1">
      <c r="A428" s="10"/>
      <c r="B428" s="58"/>
      <c r="C428" s="41"/>
      <c r="D428" s="59"/>
      <c r="E428" s="59"/>
      <c r="F428" s="10"/>
      <c r="G428" s="10"/>
      <c r="H428" s="60"/>
      <c r="I428" s="10"/>
      <c r="J428" s="60"/>
      <c r="K428" s="6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.75" customHeight="1">
      <c r="A429" s="10"/>
      <c r="B429" s="58"/>
      <c r="C429" s="41"/>
      <c r="D429" s="59"/>
      <c r="E429" s="59"/>
      <c r="F429" s="10"/>
      <c r="G429" s="10"/>
      <c r="H429" s="60"/>
      <c r="I429" s="10"/>
      <c r="J429" s="60"/>
      <c r="K429" s="6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.75" customHeight="1">
      <c r="A430" s="10"/>
      <c r="B430" s="58"/>
      <c r="C430" s="41"/>
      <c r="D430" s="59"/>
      <c r="E430" s="59"/>
      <c r="F430" s="10"/>
      <c r="G430" s="10"/>
      <c r="H430" s="60"/>
      <c r="I430" s="10"/>
      <c r="J430" s="60"/>
      <c r="K430" s="6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.75" customHeight="1">
      <c r="A431" s="10"/>
      <c r="B431" s="58"/>
      <c r="C431" s="41"/>
      <c r="D431" s="59"/>
      <c r="E431" s="59"/>
      <c r="F431" s="10"/>
      <c r="G431" s="10"/>
      <c r="H431" s="60"/>
      <c r="I431" s="10"/>
      <c r="J431" s="60"/>
      <c r="K431" s="6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.75" customHeight="1">
      <c r="A432" s="10"/>
      <c r="B432" s="58"/>
      <c r="C432" s="41"/>
      <c r="D432" s="59"/>
      <c r="E432" s="59"/>
      <c r="F432" s="10"/>
      <c r="G432" s="10"/>
      <c r="H432" s="60"/>
      <c r="I432" s="10"/>
      <c r="J432" s="60"/>
      <c r="K432" s="6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.75" customHeight="1">
      <c r="A433" s="10"/>
      <c r="B433" s="58"/>
      <c r="C433" s="41"/>
      <c r="D433" s="59"/>
      <c r="E433" s="59"/>
      <c r="F433" s="10"/>
      <c r="G433" s="10"/>
      <c r="H433" s="60"/>
      <c r="I433" s="10"/>
      <c r="J433" s="60"/>
      <c r="K433" s="6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.75" customHeight="1">
      <c r="A434" s="10"/>
      <c r="B434" s="58"/>
      <c r="C434" s="41"/>
      <c r="D434" s="59"/>
      <c r="E434" s="59"/>
      <c r="F434" s="10"/>
      <c r="G434" s="10"/>
      <c r="H434" s="60"/>
      <c r="I434" s="10"/>
      <c r="J434" s="60"/>
      <c r="K434" s="6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.75" customHeight="1">
      <c r="A435" s="10"/>
      <c r="B435" s="58"/>
      <c r="C435" s="41"/>
      <c r="D435" s="59"/>
      <c r="E435" s="59"/>
      <c r="F435" s="10"/>
      <c r="G435" s="10"/>
      <c r="H435" s="60"/>
      <c r="I435" s="10"/>
      <c r="J435" s="60"/>
      <c r="K435" s="6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.75" customHeight="1">
      <c r="A436" s="10"/>
      <c r="B436" s="58"/>
      <c r="C436" s="41"/>
      <c r="D436" s="59"/>
      <c r="E436" s="59"/>
      <c r="F436" s="10"/>
      <c r="G436" s="10"/>
      <c r="H436" s="60"/>
      <c r="I436" s="10"/>
      <c r="J436" s="60"/>
      <c r="K436" s="6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.75" customHeight="1">
      <c r="A437" s="10"/>
      <c r="B437" s="58"/>
      <c r="C437" s="41"/>
      <c r="D437" s="59"/>
      <c r="E437" s="59"/>
      <c r="F437" s="10"/>
      <c r="G437" s="10"/>
      <c r="H437" s="60"/>
      <c r="I437" s="10"/>
      <c r="J437" s="60"/>
      <c r="K437" s="6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.75" customHeight="1">
      <c r="A438" s="10"/>
      <c r="B438" s="58"/>
      <c r="C438" s="41"/>
      <c r="D438" s="59"/>
      <c r="E438" s="59"/>
      <c r="F438" s="10"/>
      <c r="G438" s="10"/>
      <c r="H438" s="60"/>
      <c r="I438" s="10"/>
      <c r="J438" s="60"/>
      <c r="K438" s="6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.75" customHeight="1">
      <c r="A439" s="10"/>
      <c r="B439" s="58"/>
      <c r="C439" s="41"/>
      <c r="D439" s="59"/>
      <c r="E439" s="59"/>
      <c r="F439" s="10"/>
      <c r="G439" s="10"/>
      <c r="H439" s="60"/>
      <c r="I439" s="10"/>
      <c r="J439" s="60"/>
      <c r="K439" s="6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.75" customHeight="1">
      <c r="A440" s="10"/>
      <c r="B440" s="58"/>
      <c r="C440" s="41"/>
      <c r="D440" s="59"/>
      <c r="E440" s="59"/>
      <c r="F440" s="10"/>
      <c r="G440" s="10"/>
      <c r="H440" s="60"/>
      <c r="I440" s="10"/>
      <c r="J440" s="60"/>
      <c r="K440" s="6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.75" customHeight="1">
      <c r="A441" s="10"/>
      <c r="B441" s="58"/>
      <c r="C441" s="41"/>
      <c r="D441" s="59"/>
      <c r="E441" s="59"/>
      <c r="F441" s="10"/>
      <c r="G441" s="10"/>
      <c r="H441" s="60"/>
      <c r="I441" s="10"/>
      <c r="J441" s="60"/>
      <c r="K441" s="6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.75" customHeight="1">
      <c r="A442" s="10"/>
      <c r="B442" s="58"/>
      <c r="C442" s="41"/>
      <c r="D442" s="59"/>
      <c r="E442" s="59"/>
      <c r="F442" s="10"/>
      <c r="G442" s="10"/>
      <c r="H442" s="60"/>
      <c r="I442" s="10"/>
      <c r="J442" s="60"/>
      <c r="K442" s="6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.75" customHeight="1">
      <c r="A443" s="10"/>
      <c r="B443" s="58"/>
      <c r="C443" s="41"/>
      <c r="D443" s="59"/>
      <c r="E443" s="59"/>
      <c r="F443" s="10"/>
      <c r="G443" s="10"/>
      <c r="H443" s="60"/>
      <c r="I443" s="10"/>
      <c r="J443" s="60"/>
      <c r="K443" s="6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.75" customHeight="1">
      <c r="A444" s="10"/>
      <c r="B444" s="58"/>
      <c r="C444" s="41"/>
      <c r="D444" s="59"/>
      <c r="E444" s="59"/>
      <c r="F444" s="10"/>
      <c r="G444" s="10"/>
      <c r="H444" s="60"/>
      <c r="I444" s="10"/>
      <c r="J444" s="60"/>
      <c r="K444" s="6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.75" customHeight="1">
      <c r="A445" s="10"/>
      <c r="B445" s="58"/>
      <c r="C445" s="41"/>
      <c r="D445" s="59"/>
      <c r="E445" s="59"/>
      <c r="F445" s="10"/>
      <c r="G445" s="10"/>
      <c r="H445" s="60"/>
      <c r="I445" s="10"/>
      <c r="J445" s="60"/>
      <c r="K445" s="6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.75" customHeight="1">
      <c r="A446" s="10"/>
      <c r="B446" s="58"/>
      <c r="C446" s="41"/>
      <c r="D446" s="59"/>
      <c r="E446" s="59"/>
      <c r="F446" s="10"/>
      <c r="G446" s="10"/>
      <c r="H446" s="60"/>
      <c r="I446" s="10"/>
      <c r="J446" s="60"/>
      <c r="K446" s="6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.75" customHeight="1">
      <c r="A447" s="10"/>
      <c r="B447" s="58"/>
      <c r="C447" s="41"/>
      <c r="D447" s="59"/>
      <c r="E447" s="59"/>
      <c r="F447" s="10"/>
      <c r="G447" s="10"/>
      <c r="H447" s="60"/>
      <c r="I447" s="10"/>
      <c r="J447" s="60"/>
      <c r="K447" s="6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.75" customHeight="1">
      <c r="A448" s="10"/>
      <c r="B448" s="58"/>
      <c r="C448" s="41"/>
      <c r="D448" s="59"/>
      <c r="E448" s="59"/>
      <c r="F448" s="10"/>
      <c r="G448" s="10"/>
      <c r="H448" s="60"/>
      <c r="I448" s="10"/>
      <c r="J448" s="60"/>
      <c r="K448" s="6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.75" customHeight="1">
      <c r="A449" s="10"/>
      <c r="B449" s="58"/>
      <c r="C449" s="41"/>
      <c r="D449" s="59"/>
      <c r="E449" s="59"/>
      <c r="F449" s="10"/>
      <c r="G449" s="10"/>
      <c r="H449" s="60"/>
      <c r="I449" s="10"/>
      <c r="J449" s="60"/>
      <c r="K449" s="6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.75" customHeight="1">
      <c r="A450" s="10"/>
      <c r="B450" s="58"/>
      <c r="C450" s="41"/>
      <c r="D450" s="59"/>
      <c r="E450" s="59"/>
      <c r="F450" s="10"/>
      <c r="G450" s="10"/>
      <c r="H450" s="60"/>
      <c r="I450" s="10"/>
      <c r="J450" s="60"/>
      <c r="K450" s="6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.75" customHeight="1">
      <c r="A451" s="10"/>
      <c r="B451" s="58"/>
      <c r="C451" s="41"/>
      <c r="D451" s="59"/>
      <c r="E451" s="59"/>
      <c r="F451" s="10"/>
      <c r="G451" s="10"/>
      <c r="H451" s="60"/>
      <c r="I451" s="10"/>
      <c r="J451" s="60"/>
      <c r="K451" s="6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.75" customHeight="1">
      <c r="A452" s="10"/>
      <c r="B452" s="58"/>
      <c r="C452" s="41"/>
      <c r="D452" s="59"/>
      <c r="E452" s="59"/>
      <c r="F452" s="10"/>
      <c r="G452" s="10"/>
      <c r="H452" s="60"/>
      <c r="I452" s="10"/>
      <c r="J452" s="60"/>
      <c r="K452" s="6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.75" customHeight="1">
      <c r="A453" s="10"/>
      <c r="B453" s="58"/>
      <c r="C453" s="41"/>
      <c r="D453" s="59"/>
      <c r="E453" s="59"/>
      <c r="F453" s="10"/>
      <c r="G453" s="10"/>
      <c r="H453" s="60"/>
      <c r="I453" s="10"/>
      <c r="J453" s="60"/>
      <c r="K453" s="6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.75" customHeight="1">
      <c r="A454" s="10"/>
      <c r="B454" s="58"/>
      <c r="C454" s="41"/>
      <c r="D454" s="59"/>
      <c r="E454" s="59"/>
      <c r="F454" s="10"/>
      <c r="G454" s="10"/>
      <c r="H454" s="60"/>
      <c r="I454" s="10"/>
      <c r="J454" s="60"/>
      <c r="K454" s="6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.75" customHeight="1">
      <c r="A455" s="10"/>
      <c r="B455" s="58"/>
      <c r="C455" s="41"/>
      <c r="D455" s="59"/>
      <c r="E455" s="59"/>
      <c r="F455" s="10"/>
      <c r="G455" s="10"/>
      <c r="H455" s="60"/>
      <c r="I455" s="10"/>
      <c r="J455" s="60"/>
      <c r="K455" s="6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.75" customHeight="1">
      <c r="A456" s="10"/>
      <c r="B456" s="58"/>
      <c r="C456" s="41"/>
      <c r="D456" s="59"/>
      <c r="E456" s="59"/>
      <c r="F456" s="10"/>
      <c r="G456" s="10"/>
      <c r="H456" s="60"/>
      <c r="I456" s="10"/>
      <c r="J456" s="60"/>
      <c r="K456" s="6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.75" customHeight="1">
      <c r="A457" s="10"/>
      <c r="B457" s="58"/>
      <c r="C457" s="41"/>
      <c r="D457" s="59"/>
      <c r="E457" s="59"/>
      <c r="F457" s="10"/>
      <c r="G457" s="10"/>
      <c r="H457" s="60"/>
      <c r="I457" s="10"/>
      <c r="J457" s="60"/>
      <c r="K457" s="6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.75" customHeight="1">
      <c r="A458" s="10"/>
      <c r="B458" s="58"/>
      <c r="C458" s="41"/>
      <c r="D458" s="59"/>
      <c r="E458" s="59"/>
      <c r="F458" s="10"/>
      <c r="G458" s="10"/>
      <c r="H458" s="60"/>
      <c r="I458" s="10"/>
      <c r="J458" s="60"/>
      <c r="K458" s="6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.75" customHeight="1">
      <c r="A459" s="10"/>
      <c r="B459" s="58"/>
      <c r="C459" s="41"/>
      <c r="D459" s="59"/>
      <c r="E459" s="59"/>
      <c r="F459" s="10"/>
      <c r="G459" s="10"/>
      <c r="H459" s="60"/>
      <c r="I459" s="10"/>
      <c r="J459" s="60"/>
      <c r="K459" s="6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.75" customHeight="1">
      <c r="A460" s="10"/>
      <c r="B460" s="58"/>
      <c r="C460" s="41"/>
      <c r="D460" s="59"/>
      <c r="E460" s="59"/>
      <c r="F460" s="10"/>
      <c r="G460" s="10"/>
      <c r="H460" s="60"/>
      <c r="I460" s="10"/>
      <c r="J460" s="60"/>
      <c r="K460" s="6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.75" customHeight="1">
      <c r="A461" s="10"/>
      <c r="B461" s="58"/>
      <c r="C461" s="41"/>
      <c r="D461" s="59"/>
      <c r="E461" s="59"/>
      <c r="F461" s="10"/>
      <c r="G461" s="10"/>
      <c r="H461" s="60"/>
      <c r="I461" s="10"/>
      <c r="J461" s="60"/>
      <c r="K461" s="6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.75" customHeight="1">
      <c r="A462" s="10"/>
      <c r="B462" s="58"/>
      <c r="C462" s="41"/>
      <c r="D462" s="59"/>
      <c r="E462" s="59"/>
      <c r="F462" s="10"/>
      <c r="G462" s="10"/>
      <c r="H462" s="60"/>
      <c r="I462" s="10"/>
      <c r="J462" s="60"/>
      <c r="K462" s="6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.75" customHeight="1">
      <c r="A463" s="10"/>
      <c r="B463" s="58"/>
      <c r="C463" s="41"/>
      <c r="D463" s="59"/>
      <c r="E463" s="59"/>
      <c r="F463" s="10"/>
      <c r="G463" s="10"/>
      <c r="H463" s="60"/>
      <c r="I463" s="10"/>
      <c r="J463" s="60"/>
      <c r="K463" s="6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.75" customHeight="1">
      <c r="A464" s="10"/>
      <c r="B464" s="58"/>
      <c r="C464" s="41"/>
      <c r="D464" s="59"/>
      <c r="E464" s="59"/>
      <c r="F464" s="10"/>
      <c r="G464" s="10"/>
      <c r="H464" s="60"/>
      <c r="I464" s="10"/>
      <c r="J464" s="60"/>
      <c r="K464" s="6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.75" customHeight="1">
      <c r="A465" s="10"/>
      <c r="B465" s="58"/>
      <c r="C465" s="41"/>
      <c r="D465" s="59"/>
      <c r="E465" s="59"/>
      <c r="F465" s="10"/>
      <c r="G465" s="10"/>
      <c r="H465" s="60"/>
      <c r="I465" s="10"/>
      <c r="J465" s="60"/>
      <c r="K465" s="6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.75" customHeight="1">
      <c r="A466" s="10"/>
      <c r="B466" s="58"/>
      <c r="C466" s="41"/>
      <c r="D466" s="59"/>
      <c r="E466" s="59"/>
      <c r="F466" s="10"/>
      <c r="G466" s="10"/>
      <c r="H466" s="60"/>
      <c r="I466" s="10"/>
      <c r="J466" s="60"/>
      <c r="K466" s="6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.75" customHeight="1">
      <c r="A467" s="10"/>
      <c r="B467" s="58"/>
      <c r="C467" s="41"/>
      <c r="D467" s="59"/>
      <c r="E467" s="59"/>
      <c r="F467" s="10"/>
      <c r="G467" s="10"/>
      <c r="H467" s="60"/>
      <c r="I467" s="10"/>
      <c r="J467" s="60"/>
      <c r="K467" s="6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.75" customHeight="1">
      <c r="A468" s="10"/>
      <c r="B468" s="58"/>
      <c r="C468" s="41"/>
      <c r="D468" s="59"/>
      <c r="E468" s="59"/>
      <c r="F468" s="10"/>
      <c r="G468" s="10"/>
      <c r="H468" s="60"/>
      <c r="I468" s="10"/>
      <c r="J468" s="60"/>
      <c r="K468" s="6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.75" customHeight="1">
      <c r="A469" s="10"/>
      <c r="B469" s="58"/>
      <c r="C469" s="41"/>
      <c r="D469" s="59"/>
      <c r="E469" s="59"/>
      <c r="F469" s="10"/>
      <c r="G469" s="10"/>
      <c r="H469" s="60"/>
      <c r="I469" s="10"/>
      <c r="J469" s="60"/>
      <c r="K469" s="6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.75" customHeight="1">
      <c r="A470" s="10"/>
      <c r="B470" s="58"/>
      <c r="C470" s="41"/>
      <c r="D470" s="59"/>
      <c r="E470" s="59"/>
      <c r="F470" s="10"/>
      <c r="G470" s="10"/>
      <c r="H470" s="60"/>
      <c r="I470" s="10"/>
      <c r="J470" s="60"/>
      <c r="K470" s="6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.75" customHeight="1">
      <c r="A471" s="10"/>
      <c r="B471" s="58"/>
      <c r="C471" s="41"/>
      <c r="D471" s="59"/>
      <c r="E471" s="59"/>
      <c r="F471" s="10"/>
      <c r="G471" s="10"/>
      <c r="H471" s="60"/>
      <c r="I471" s="10"/>
      <c r="J471" s="60"/>
      <c r="K471" s="6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.75" customHeight="1">
      <c r="A472" s="10"/>
      <c r="B472" s="58"/>
      <c r="C472" s="41"/>
      <c r="D472" s="59"/>
      <c r="E472" s="59"/>
      <c r="F472" s="10"/>
      <c r="G472" s="10"/>
      <c r="H472" s="60"/>
      <c r="I472" s="10"/>
      <c r="J472" s="60"/>
      <c r="K472" s="6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.75" customHeight="1">
      <c r="A473" s="10"/>
      <c r="B473" s="58"/>
      <c r="C473" s="41"/>
      <c r="D473" s="59"/>
      <c r="E473" s="59"/>
      <c r="F473" s="10"/>
      <c r="G473" s="10"/>
      <c r="H473" s="60"/>
      <c r="I473" s="10"/>
      <c r="J473" s="60"/>
      <c r="K473" s="6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.75" customHeight="1">
      <c r="A474" s="10"/>
      <c r="B474" s="58"/>
      <c r="C474" s="41"/>
      <c r="D474" s="59"/>
      <c r="E474" s="59"/>
      <c r="F474" s="10"/>
      <c r="G474" s="10"/>
      <c r="H474" s="60"/>
      <c r="I474" s="10"/>
      <c r="J474" s="60"/>
      <c r="K474" s="6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.75" customHeight="1">
      <c r="A475" s="10"/>
      <c r="B475" s="58"/>
      <c r="C475" s="41"/>
      <c r="D475" s="59"/>
      <c r="E475" s="59"/>
      <c r="F475" s="10"/>
      <c r="G475" s="10"/>
      <c r="H475" s="60"/>
      <c r="I475" s="10"/>
      <c r="J475" s="60"/>
      <c r="K475" s="6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.75" customHeight="1">
      <c r="A476" s="10"/>
      <c r="B476" s="58"/>
      <c r="C476" s="41"/>
      <c r="D476" s="59"/>
      <c r="E476" s="59"/>
      <c r="F476" s="10"/>
      <c r="G476" s="10"/>
      <c r="H476" s="60"/>
      <c r="I476" s="10"/>
      <c r="J476" s="60"/>
      <c r="K476" s="6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.75" customHeight="1">
      <c r="A477" s="10"/>
      <c r="B477" s="58"/>
      <c r="C477" s="41"/>
      <c r="D477" s="59"/>
      <c r="E477" s="59"/>
      <c r="F477" s="10"/>
      <c r="G477" s="10"/>
      <c r="H477" s="60"/>
      <c r="I477" s="10"/>
      <c r="J477" s="60"/>
      <c r="K477" s="6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.75" customHeight="1">
      <c r="A478" s="10"/>
      <c r="B478" s="58"/>
      <c r="C478" s="41"/>
      <c r="D478" s="59"/>
      <c r="E478" s="59"/>
      <c r="F478" s="10"/>
      <c r="G478" s="10"/>
      <c r="H478" s="60"/>
      <c r="I478" s="10"/>
      <c r="J478" s="60"/>
      <c r="K478" s="6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.75" customHeight="1">
      <c r="A479" s="10"/>
      <c r="B479" s="58"/>
      <c r="C479" s="41"/>
      <c r="D479" s="59"/>
      <c r="E479" s="59"/>
      <c r="F479" s="10"/>
      <c r="G479" s="10"/>
      <c r="H479" s="60"/>
      <c r="I479" s="10"/>
      <c r="J479" s="60"/>
      <c r="K479" s="6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.75" customHeight="1">
      <c r="A480" s="10"/>
      <c r="B480" s="58"/>
      <c r="C480" s="41"/>
      <c r="D480" s="59"/>
      <c r="E480" s="59"/>
      <c r="F480" s="10"/>
      <c r="G480" s="10"/>
      <c r="H480" s="60"/>
      <c r="I480" s="10"/>
      <c r="J480" s="60"/>
      <c r="K480" s="6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.75" customHeight="1">
      <c r="A481" s="10"/>
      <c r="B481" s="58"/>
      <c r="C481" s="41"/>
      <c r="D481" s="59"/>
      <c r="E481" s="59"/>
      <c r="F481" s="10"/>
      <c r="G481" s="10"/>
      <c r="H481" s="60"/>
      <c r="I481" s="10"/>
      <c r="J481" s="60"/>
      <c r="K481" s="6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.75" customHeight="1">
      <c r="A482" s="10"/>
      <c r="B482" s="58"/>
      <c r="C482" s="41"/>
      <c r="D482" s="59"/>
      <c r="E482" s="59"/>
      <c r="F482" s="10"/>
      <c r="G482" s="10"/>
      <c r="H482" s="60"/>
      <c r="I482" s="10"/>
      <c r="J482" s="60"/>
      <c r="K482" s="6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.75" customHeight="1">
      <c r="A483" s="10"/>
      <c r="B483" s="58"/>
      <c r="C483" s="41"/>
      <c r="D483" s="59"/>
      <c r="E483" s="59"/>
      <c r="F483" s="10"/>
      <c r="G483" s="10"/>
      <c r="H483" s="60"/>
      <c r="I483" s="10"/>
      <c r="J483" s="60"/>
      <c r="K483" s="6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.75" customHeight="1">
      <c r="A484" s="10"/>
      <c r="B484" s="58"/>
      <c r="C484" s="41"/>
      <c r="D484" s="59"/>
      <c r="E484" s="59"/>
      <c r="F484" s="10"/>
      <c r="G484" s="10"/>
      <c r="H484" s="60"/>
      <c r="I484" s="10"/>
      <c r="J484" s="60"/>
      <c r="K484" s="6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.75" customHeight="1">
      <c r="A485" s="10"/>
      <c r="B485" s="58"/>
      <c r="C485" s="41"/>
      <c r="D485" s="59"/>
      <c r="E485" s="59"/>
      <c r="F485" s="10"/>
      <c r="G485" s="10"/>
      <c r="H485" s="60"/>
      <c r="I485" s="10"/>
      <c r="J485" s="60"/>
      <c r="K485" s="6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.75" customHeight="1">
      <c r="A486" s="10"/>
      <c r="B486" s="58"/>
      <c r="C486" s="41"/>
      <c r="D486" s="59"/>
      <c r="E486" s="59"/>
      <c r="F486" s="10"/>
      <c r="G486" s="10"/>
      <c r="H486" s="60"/>
      <c r="I486" s="10"/>
      <c r="J486" s="60"/>
      <c r="K486" s="6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.75" customHeight="1">
      <c r="A487" s="10"/>
      <c r="B487" s="58"/>
      <c r="C487" s="41"/>
      <c r="D487" s="59"/>
      <c r="E487" s="59"/>
      <c r="F487" s="10"/>
      <c r="G487" s="10"/>
      <c r="H487" s="60"/>
      <c r="I487" s="10"/>
      <c r="J487" s="60"/>
      <c r="K487" s="6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.75" customHeight="1">
      <c r="A488" s="10"/>
      <c r="B488" s="58"/>
      <c r="C488" s="41"/>
      <c r="D488" s="59"/>
      <c r="E488" s="59"/>
      <c r="F488" s="10"/>
      <c r="G488" s="10"/>
      <c r="H488" s="60"/>
      <c r="I488" s="10"/>
      <c r="J488" s="60"/>
      <c r="K488" s="6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.75" customHeight="1">
      <c r="A489" s="10"/>
      <c r="B489" s="58"/>
      <c r="C489" s="41"/>
      <c r="D489" s="59"/>
      <c r="E489" s="59"/>
      <c r="F489" s="10"/>
      <c r="G489" s="10"/>
      <c r="H489" s="60"/>
      <c r="I489" s="10"/>
      <c r="J489" s="60"/>
      <c r="K489" s="6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.75" customHeight="1">
      <c r="A490" s="10"/>
      <c r="B490" s="58"/>
      <c r="C490" s="41"/>
      <c r="D490" s="59"/>
      <c r="E490" s="59"/>
      <c r="F490" s="10"/>
      <c r="G490" s="10"/>
      <c r="H490" s="60"/>
      <c r="I490" s="10"/>
      <c r="J490" s="60"/>
      <c r="K490" s="6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.75" customHeight="1">
      <c r="A491" s="10"/>
      <c r="B491" s="58"/>
      <c r="C491" s="41"/>
      <c r="D491" s="59"/>
      <c r="E491" s="59"/>
      <c r="F491" s="10"/>
      <c r="G491" s="10"/>
      <c r="H491" s="60"/>
      <c r="I491" s="10"/>
      <c r="J491" s="60"/>
      <c r="K491" s="6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.75" customHeight="1">
      <c r="A492" s="10"/>
      <c r="B492" s="58"/>
      <c r="C492" s="41"/>
      <c r="D492" s="59"/>
      <c r="E492" s="59"/>
      <c r="F492" s="10"/>
      <c r="G492" s="10"/>
      <c r="H492" s="60"/>
      <c r="I492" s="10"/>
      <c r="J492" s="60"/>
      <c r="K492" s="6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.75" customHeight="1">
      <c r="A493" s="10"/>
      <c r="B493" s="58"/>
      <c r="C493" s="41"/>
      <c r="D493" s="59"/>
      <c r="E493" s="59"/>
      <c r="F493" s="10"/>
      <c r="G493" s="10"/>
      <c r="H493" s="60"/>
      <c r="I493" s="10"/>
      <c r="J493" s="60"/>
      <c r="K493" s="6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.75" customHeight="1">
      <c r="A494" s="10"/>
      <c r="B494" s="58"/>
      <c r="C494" s="41"/>
      <c r="D494" s="59"/>
      <c r="E494" s="59"/>
      <c r="F494" s="10"/>
      <c r="G494" s="10"/>
      <c r="H494" s="60"/>
      <c r="I494" s="10"/>
      <c r="J494" s="60"/>
      <c r="K494" s="6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.75" customHeight="1">
      <c r="A495" s="10"/>
      <c r="B495" s="58"/>
      <c r="C495" s="41"/>
      <c r="D495" s="59"/>
      <c r="E495" s="59"/>
      <c r="F495" s="10"/>
      <c r="G495" s="10"/>
      <c r="H495" s="60"/>
      <c r="I495" s="10"/>
      <c r="J495" s="60"/>
      <c r="K495" s="6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.75" customHeight="1">
      <c r="A496" s="10"/>
      <c r="B496" s="58"/>
      <c r="C496" s="41"/>
      <c r="D496" s="59"/>
      <c r="E496" s="59"/>
      <c r="F496" s="10"/>
      <c r="G496" s="10"/>
      <c r="H496" s="60"/>
      <c r="I496" s="10"/>
      <c r="J496" s="60"/>
      <c r="K496" s="6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.75" customHeight="1">
      <c r="A497" s="10"/>
      <c r="B497" s="58"/>
      <c r="C497" s="41"/>
      <c r="D497" s="59"/>
      <c r="E497" s="59"/>
      <c r="F497" s="10"/>
      <c r="G497" s="10"/>
      <c r="H497" s="60"/>
      <c r="I497" s="10"/>
      <c r="J497" s="60"/>
      <c r="K497" s="6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.75" customHeight="1">
      <c r="A498" s="10"/>
      <c r="B498" s="58"/>
      <c r="C498" s="41"/>
      <c r="D498" s="59"/>
      <c r="E498" s="59"/>
      <c r="F498" s="10"/>
      <c r="G498" s="10"/>
      <c r="H498" s="60"/>
      <c r="I498" s="10"/>
      <c r="J498" s="60"/>
      <c r="K498" s="6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.75" customHeight="1">
      <c r="A499" s="10"/>
      <c r="B499" s="58"/>
      <c r="C499" s="41"/>
      <c r="D499" s="59"/>
      <c r="E499" s="59"/>
      <c r="F499" s="10"/>
      <c r="G499" s="10"/>
      <c r="H499" s="60"/>
      <c r="I499" s="10"/>
      <c r="J499" s="60"/>
      <c r="K499" s="6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.75" customHeight="1">
      <c r="A500" s="10"/>
      <c r="B500" s="58"/>
      <c r="C500" s="41"/>
      <c r="D500" s="59"/>
      <c r="E500" s="59"/>
      <c r="F500" s="10"/>
      <c r="G500" s="10"/>
      <c r="H500" s="60"/>
      <c r="I500" s="10"/>
      <c r="J500" s="60"/>
      <c r="K500" s="6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.75" customHeight="1">
      <c r="A501" s="10"/>
      <c r="B501" s="58"/>
      <c r="C501" s="41"/>
      <c r="D501" s="59"/>
      <c r="E501" s="59"/>
      <c r="F501" s="10"/>
      <c r="G501" s="10"/>
      <c r="H501" s="60"/>
      <c r="I501" s="10"/>
      <c r="J501" s="60"/>
      <c r="K501" s="6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.75" customHeight="1">
      <c r="A502" s="10"/>
      <c r="B502" s="58"/>
      <c r="C502" s="41"/>
      <c r="D502" s="59"/>
      <c r="E502" s="59"/>
      <c r="F502" s="10"/>
      <c r="G502" s="10"/>
      <c r="H502" s="60"/>
      <c r="I502" s="10"/>
      <c r="J502" s="60"/>
      <c r="K502" s="6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.75" customHeight="1">
      <c r="A503" s="10"/>
      <c r="B503" s="58"/>
      <c r="C503" s="41"/>
      <c r="D503" s="59"/>
      <c r="E503" s="59"/>
      <c r="F503" s="10"/>
      <c r="G503" s="10"/>
      <c r="H503" s="60"/>
      <c r="I503" s="10"/>
      <c r="J503" s="60"/>
      <c r="K503" s="6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.75" customHeight="1">
      <c r="A504" s="10"/>
      <c r="B504" s="58"/>
      <c r="C504" s="41"/>
      <c r="D504" s="59"/>
      <c r="E504" s="59"/>
      <c r="F504" s="10"/>
      <c r="G504" s="10"/>
      <c r="H504" s="60"/>
      <c r="I504" s="10"/>
      <c r="J504" s="60"/>
      <c r="K504" s="6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.75" customHeight="1">
      <c r="A505" s="10"/>
      <c r="B505" s="58"/>
      <c r="C505" s="41"/>
      <c r="D505" s="59"/>
      <c r="E505" s="59"/>
      <c r="F505" s="10"/>
      <c r="G505" s="10"/>
      <c r="H505" s="60"/>
      <c r="I505" s="10"/>
      <c r="J505" s="60"/>
      <c r="K505" s="6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.75" customHeight="1">
      <c r="A506" s="10"/>
      <c r="B506" s="58"/>
      <c r="C506" s="41"/>
      <c r="D506" s="59"/>
      <c r="E506" s="59"/>
      <c r="F506" s="10"/>
      <c r="G506" s="10"/>
      <c r="H506" s="60"/>
      <c r="I506" s="10"/>
      <c r="J506" s="60"/>
      <c r="K506" s="6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.75" customHeight="1">
      <c r="A507" s="10"/>
      <c r="B507" s="58"/>
      <c r="C507" s="41"/>
      <c r="D507" s="59"/>
      <c r="E507" s="59"/>
      <c r="F507" s="10"/>
      <c r="G507" s="10"/>
      <c r="H507" s="60"/>
      <c r="I507" s="10"/>
      <c r="J507" s="60"/>
      <c r="K507" s="6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.75" customHeight="1">
      <c r="A508" s="10"/>
      <c r="B508" s="58"/>
      <c r="C508" s="41"/>
      <c r="D508" s="59"/>
      <c r="E508" s="59"/>
      <c r="F508" s="10"/>
      <c r="G508" s="10"/>
      <c r="H508" s="60"/>
      <c r="I508" s="10"/>
      <c r="J508" s="60"/>
      <c r="K508" s="6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.75" customHeight="1">
      <c r="A509" s="10"/>
      <c r="B509" s="58"/>
      <c r="C509" s="41"/>
      <c r="D509" s="59"/>
      <c r="E509" s="59"/>
      <c r="F509" s="10"/>
      <c r="G509" s="10"/>
      <c r="H509" s="60"/>
      <c r="I509" s="10"/>
      <c r="J509" s="60"/>
      <c r="K509" s="6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.75" customHeight="1">
      <c r="A510" s="10"/>
      <c r="B510" s="58"/>
      <c r="C510" s="41"/>
      <c r="D510" s="59"/>
      <c r="E510" s="59"/>
      <c r="F510" s="10"/>
      <c r="G510" s="10"/>
      <c r="H510" s="60"/>
      <c r="I510" s="10"/>
      <c r="J510" s="60"/>
      <c r="K510" s="6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.75" customHeight="1">
      <c r="A511" s="10"/>
      <c r="B511" s="58"/>
      <c r="C511" s="41"/>
      <c r="D511" s="59"/>
      <c r="E511" s="59"/>
      <c r="F511" s="10"/>
      <c r="G511" s="10"/>
      <c r="H511" s="60"/>
      <c r="I511" s="10"/>
      <c r="J511" s="60"/>
      <c r="K511" s="6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.75" customHeight="1">
      <c r="A512" s="10"/>
      <c r="B512" s="58"/>
      <c r="C512" s="41"/>
      <c r="D512" s="59"/>
      <c r="E512" s="59"/>
      <c r="F512" s="10"/>
      <c r="G512" s="10"/>
      <c r="H512" s="60"/>
      <c r="I512" s="10"/>
      <c r="J512" s="60"/>
      <c r="K512" s="6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.75" customHeight="1">
      <c r="A513" s="10"/>
      <c r="B513" s="58"/>
      <c r="C513" s="41"/>
      <c r="D513" s="59"/>
      <c r="E513" s="59"/>
      <c r="F513" s="10"/>
      <c r="G513" s="10"/>
      <c r="H513" s="60"/>
      <c r="I513" s="10"/>
      <c r="J513" s="60"/>
      <c r="K513" s="6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.75" customHeight="1">
      <c r="A514" s="10"/>
      <c r="B514" s="58"/>
      <c r="C514" s="41"/>
      <c r="D514" s="59"/>
      <c r="E514" s="59"/>
      <c r="F514" s="10"/>
      <c r="G514" s="10"/>
      <c r="H514" s="60"/>
      <c r="I514" s="10"/>
      <c r="J514" s="60"/>
      <c r="K514" s="6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.75" customHeight="1">
      <c r="A515" s="10"/>
      <c r="B515" s="58"/>
      <c r="C515" s="41"/>
      <c r="D515" s="59"/>
      <c r="E515" s="59"/>
      <c r="F515" s="10"/>
      <c r="G515" s="10"/>
      <c r="H515" s="60"/>
      <c r="I515" s="10"/>
      <c r="J515" s="60"/>
      <c r="K515" s="6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.75" customHeight="1">
      <c r="A516" s="10"/>
      <c r="B516" s="58"/>
      <c r="C516" s="41"/>
      <c r="D516" s="59"/>
      <c r="E516" s="59"/>
      <c r="F516" s="10"/>
      <c r="G516" s="10"/>
      <c r="H516" s="60"/>
      <c r="I516" s="10"/>
      <c r="J516" s="60"/>
      <c r="K516" s="6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.75" customHeight="1">
      <c r="A517" s="10"/>
      <c r="B517" s="58"/>
      <c r="C517" s="41"/>
      <c r="D517" s="59"/>
      <c r="E517" s="59"/>
      <c r="F517" s="10"/>
      <c r="G517" s="10"/>
      <c r="H517" s="60"/>
      <c r="I517" s="10"/>
      <c r="J517" s="60"/>
      <c r="K517" s="6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.75" customHeight="1">
      <c r="A518" s="10"/>
      <c r="B518" s="58"/>
      <c r="C518" s="41"/>
      <c r="D518" s="59"/>
      <c r="E518" s="59"/>
      <c r="F518" s="10"/>
      <c r="G518" s="10"/>
      <c r="H518" s="60"/>
      <c r="I518" s="10"/>
      <c r="J518" s="60"/>
      <c r="K518" s="6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.75" customHeight="1">
      <c r="A519" s="10"/>
      <c r="B519" s="58"/>
      <c r="C519" s="41"/>
      <c r="D519" s="59"/>
      <c r="E519" s="59"/>
      <c r="F519" s="10"/>
      <c r="G519" s="10"/>
      <c r="H519" s="60"/>
      <c r="I519" s="10"/>
      <c r="J519" s="60"/>
      <c r="K519" s="6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.75" customHeight="1">
      <c r="A520" s="10"/>
      <c r="B520" s="58"/>
      <c r="C520" s="41"/>
      <c r="D520" s="59"/>
      <c r="E520" s="59"/>
      <c r="F520" s="10"/>
      <c r="G520" s="10"/>
      <c r="H520" s="60"/>
      <c r="I520" s="10"/>
      <c r="J520" s="60"/>
      <c r="K520" s="6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.75" customHeight="1">
      <c r="A521" s="10"/>
      <c r="B521" s="58"/>
      <c r="C521" s="41"/>
      <c r="D521" s="59"/>
      <c r="E521" s="59"/>
      <c r="F521" s="10"/>
      <c r="G521" s="10"/>
      <c r="H521" s="60"/>
      <c r="I521" s="10"/>
      <c r="J521" s="60"/>
      <c r="K521" s="6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.75" customHeight="1">
      <c r="A522" s="10"/>
      <c r="B522" s="58"/>
      <c r="C522" s="41"/>
      <c r="D522" s="59"/>
      <c r="E522" s="59"/>
      <c r="F522" s="10"/>
      <c r="G522" s="10"/>
      <c r="H522" s="60"/>
      <c r="I522" s="10"/>
      <c r="J522" s="60"/>
      <c r="K522" s="6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.75" customHeight="1">
      <c r="A523" s="10"/>
      <c r="B523" s="58"/>
      <c r="C523" s="41"/>
      <c r="D523" s="59"/>
      <c r="E523" s="59"/>
      <c r="F523" s="10"/>
      <c r="G523" s="10"/>
      <c r="H523" s="60"/>
      <c r="I523" s="10"/>
      <c r="J523" s="60"/>
      <c r="K523" s="6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.75" customHeight="1">
      <c r="A524" s="10"/>
      <c r="B524" s="58"/>
      <c r="C524" s="41"/>
      <c r="D524" s="59"/>
      <c r="E524" s="59"/>
      <c r="F524" s="10"/>
      <c r="G524" s="10"/>
      <c r="H524" s="60"/>
      <c r="I524" s="10"/>
      <c r="J524" s="60"/>
      <c r="K524" s="6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.75" customHeight="1">
      <c r="A525" s="10"/>
      <c r="B525" s="58"/>
      <c r="C525" s="41"/>
      <c r="D525" s="59"/>
      <c r="E525" s="59"/>
      <c r="F525" s="10"/>
      <c r="G525" s="10"/>
      <c r="H525" s="60"/>
      <c r="I525" s="10"/>
      <c r="J525" s="60"/>
      <c r="K525" s="6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.75" customHeight="1">
      <c r="A526" s="10"/>
      <c r="B526" s="58"/>
      <c r="C526" s="41"/>
      <c r="D526" s="59"/>
      <c r="E526" s="59"/>
      <c r="F526" s="10"/>
      <c r="G526" s="10"/>
      <c r="H526" s="60"/>
      <c r="I526" s="10"/>
      <c r="J526" s="60"/>
      <c r="K526" s="6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.75" customHeight="1">
      <c r="A527" s="10"/>
      <c r="B527" s="58"/>
      <c r="C527" s="41"/>
      <c r="D527" s="59"/>
      <c r="E527" s="59"/>
      <c r="F527" s="10"/>
      <c r="G527" s="10"/>
      <c r="H527" s="60"/>
      <c r="I527" s="10"/>
      <c r="J527" s="60"/>
      <c r="K527" s="6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.75" customHeight="1">
      <c r="A528" s="10"/>
      <c r="B528" s="58"/>
      <c r="C528" s="41"/>
      <c r="D528" s="59"/>
      <c r="E528" s="59"/>
      <c r="F528" s="10"/>
      <c r="G528" s="10"/>
      <c r="H528" s="60"/>
      <c r="I528" s="10"/>
      <c r="J528" s="60"/>
      <c r="K528" s="6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.75" customHeight="1">
      <c r="A529" s="10"/>
      <c r="B529" s="58"/>
      <c r="C529" s="41"/>
      <c r="D529" s="59"/>
      <c r="E529" s="59"/>
      <c r="F529" s="10"/>
      <c r="G529" s="10"/>
      <c r="H529" s="60"/>
      <c r="I529" s="10"/>
      <c r="J529" s="60"/>
      <c r="K529" s="6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.75" customHeight="1">
      <c r="A530" s="10"/>
      <c r="B530" s="58"/>
      <c r="C530" s="41"/>
      <c r="D530" s="59"/>
      <c r="E530" s="59"/>
      <c r="F530" s="10"/>
      <c r="G530" s="10"/>
      <c r="H530" s="60"/>
      <c r="I530" s="10"/>
      <c r="J530" s="60"/>
      <c r="K530" s="6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.75" customHeight="1">
      <c r="A531" s="10"/>
      <c r="B531" s="58"/>
      <c r="C531" s="41"/>
      <c r="D531" s="59"/>
      <c r="E531" s="59"/>
      <c r="F531" s="10"/>
      <c r="G531" s="10"/>
      <c r="H531" s="60"/>
      <c r="I531" s="10"/>
      <c r="J531" s="60"/>
      <c r="K531" s="6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.75" customHeight="1">
      <c r="A532" s="10"/>
      <c r="B532" s="58"/>
      <c r="C532" s="41"/>
      <c r="D532" s="59"/>
      <c r="E532" s="59"/>
      <c r="F532" s="10"/>
      <c r="G532" s="10"/>
      <c r="H532" s="60"/>
      <c r="I532" s="10"/>
      <c r="J532" s="60"/>
      <c r="K532" s="6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.75" customHeight="1">
      <c r="A533" s="10"/>
      <c r="B533" s="58"/>
      <c r="C533" s="41"/>
      <c r="D533" s="59"/>
      <c r="E533" s="59"/>
      <c r="F533" s="10"/>
      <c r="G533" s="10"/>
      <c r="H533" s="60"/>
      <c r="I533" s="10"/>
      <c r="J533" s="60"/>
      <c r="K533" s="6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.75" customHeight="1">
      <c r="A534" s="10"/>
      <c r="B534" s="58"/>
      <c r="C534" s="41"/>
      <c r="D534" s="59"/>
      <c r="E534" s="59"/>
      <c r="F534" s="10"/>
      <c r="G534" s="10"/>
      <c r="H534" s="60"/>
      <c r="I534" s="10"/>
      <c r="J534" s="60"/>
      <c r="K534" s="6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.75" customHeight="1">
      <c r="A535" s="10"/>
      <c r="B535" s="58"/>
      <c r="C535" s="41"/>
      <c r="D535" s="59"/>
      <c r="E535" s="59"/>
      <c r="F535" s="10"/>
      <c r="G535" s="10"/>
      <c r="H535" s="60"/>
      <c r="I535" s="10"/>
      <c r="J535" s="60"/>
      <c r="K535" s="6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.75" customHeight="1">
      <c r="A536" s="10"/>
      <c r="B536" s="58"/>
      <c r="C536" s="41"/>
      <c r="D536" s="59"/>
      <c r="E536" s="59"/>
      <c r="F536" s="10"/>
      <c r="G536" s="10"/>
      <c r="H536" s="60"/>
      <c r="I536" s="10"/>
      <c r="J536" s="60"/>
      <c r="K536" s="6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.75" customHeight="1">
      <c r="A537" s="10"/>
      <c r="B537" s="58"/>
      <c r="C537" s="41"/>
      <c r="D537" s="59"/>
      <c r="E537" s="59"/>
      <c r="F537" s="10"/>
      <c r="G537" s="10"/>
      <c r="H537" s="60"/>
      <c r="I537" s="10"/>
      <c r="J537" s="60"/>
      <c r="K537" s="6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.75" customHeight="1">
      <c r="A538" s="10"/>
      <c r="B538" s="58"/>
      <c r="C538" s="41"/>
      <c r="D538" s="59"/>
      <c r="E538" s="59"/>
      <c r="F538" s="10"/>
      <c r="G538" s="10"/>
      <c r="H538" s="60"/>
      <c r="I538" s="10"/>
      <c r="J538" s="60"/>
      <c r="K538" s="6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.75" customHeight="1">
      <c r="A539" s="10"/>
      <c r="B539" s="58"/>
      <c r="C539" s="41"/>
      <c r="D539" s="59"/>
      <c r="E539" s="59"/>
      <c r="F539" s="10"/>
      <c r="G539" s="10"/>
      <c r="H539" s="60"/>
      <c r="I539" s="10"/>
      <c r="J539" s="60"/>
      <c r="K539" s="6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.75" customHeight="1">
      <c r="A540" s="10"/>
      <c r="B540" s="58"/>
      <c r="C540" s="41"/>
      <c r="D540" s="59"/>
      <c r="E540" s="59"/>
      <c r="F540" s="10"/>
      <c r="G540" s="10"/>
      <c r="H540" s="60"/>
      <c r="I540" s="10"/>
      <c r="J540" s="60"/>
      <c r="K540" s="6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.75" customHeight="1">
      <c r="A541" s="10"/>
      <c r="B541" s="58"/>
      <c r="C541" s="41"/>
      <c r="D541" s="59"/>
      <c r="E541" s="59"/>
      <c r="F541" s="10"/>
      <c r="G541" s="10"/>
      <c r="H541" s="60"/>
      <c r="I541" s="10"/>
      <c r="J541" s="60"/>
      <c r="K541" s="6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.75" customHeight="1">
      <c r="A542" s="10"/>
      <c r="B542" s="58"/>
      <c r="C542" s="41"/>
      <c r="D542" s="59"/>
      <c r="E542" s="59"/>
      <c r="F542" s="10"/>
      <c r="G542" s="10"/>
      <c r="H542" s="60"/>
      <c r="I542" s="10"/>
      <c r="J542" s="60"/>
      <c r="K542" s="6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.75" customHeight="1">
      <c r="A543" s="10"/>
      <c r="B543" s="58"/>
      <c r="C543" s="41"/>
      <c r="D543" s="59"/>
      <c r="E543" s="59"/>
      <c r="F543" s="10"/>
      <c r="G543" s="10"/>
      <c r="H543" s="60"/>
      <c r="I543" s="10"/>
      <c r="J543" s="60"/>
      <c r="K543" s="6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.75" customHeight="1">
      <c r="A544" s="10"/>
      <c r="B544" s="58"/>
      <c r="C544" s="41"/>
      <c r="D544" s="59"/>
      <c r="E544" s="59"/>
      <c r="F544" s="10"/>
      <c r="G544" s="10"/>
      <c r="H544" s="60"/>
      <c r="I544" s="10"/>
      <c r="J544" s="60"/>
      <c r="K544" s="6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.75" customHeight="1">
      <c r="A545" s="10"/>
      <c r="B545" s="58"/>
      <c r="C545" s="41"/>
      <c r="D545" s="59"/>
      <c r="E545" s="59"/>
      <c r="F545" s="10"/>
      <c r="G545" s="10"/>
      <c r="H545" s="60"/>
      <c r="I545" s="10"/>
      <c r="J545" s="60"/>
      <c r="K545" s="6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.75" customHeight="1">
      <c r="A546" s="10"/>
      <c r="B546" s="58"/>
      <c r="C546" s="41"/>
      <c r="D546" s="59"/>
      <c r="E546" s="59"/>
      <c r="F546" s="10"/>
      <c r="G546" s="10"/>
      <c r="H546" s="60"/>
      <c r="I546" s="10"/>
      <c r="J546" s="60"/>
      <c r="K546" s="6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.75" customHeight="1">
      <c r="A547" s="10"/>
      <c r="B547" s="58"/>
      <c r="C547" s="41"/>
      <c r="D547" s="59"/>
      <c r="E547" s="59"/>
      <c r="F547" s="10"/>
      <c r="G547" s="10"/>
      <c r="H547" s="60"/>
      <c r="I547" s="10"/>
      <c r="J547" s="60"/>
      <c r="K547" s="6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.75" customHeight="1">
      <c r="A548" s="10"/>
      <c r="B548" s="58"/>
      <c r="C548" s="41"/>
      <c r="D548" s="59"/>
      <c r="E548" s="59"/>
      <c r="F548" s="10"/>
      <c r="G548" s="10"/>
      <c r="H548" s="60"/>
      <c r="I548" s="10"/>
      <c r="J548" s="60"/>
      <c r="K548" s="6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.75" customHeight="1">
      <c r="A549" s="10"/>
      <c r="B549" s="58"/>
      <c r="C549" s="41"/>
      <c r="D549" s="59"/>
      <c r="E549" s="59"/>
      <c r="F549" s="10"/>
      <c r="G549" s="10"/>
      <c r="H549" s="60"/>
      <c r="I549" s="10"/>
      <c r="J549" s="60"/>
      <c r="K549" s="6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.75" customHeight="1">
      <c r="A550" s="10"/>
      <c r="B550" s="58"/>
      <c r="C550" s="41"/>
      <c r="D550" s="59"/>
      <c r="E550" s="59"/>
      <c r="F550" s="10"/>
      <c r="G550" s="10"/>
      <c r="H550" s="60"/>
      <c r="I550" s="10"/>
      <c r="J550" s="60"/>
      <c r="K550" s="6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.75" customHeight="1">
      <c r="A551" s="10"/>
      <c r="B551" s="58"/>
      <c r="C551" s="41"/>
      <c r="D551" s="59"/>
      <c r="E551" s="59"/>
      <c r="F551" s="10"/>
      <c r="G551" s="10"/>
      <c r="H551" s="60"/>
      <c r="I551" s="10"/>
      <c r="J551" s="60"/>
      <c r="K551" s="6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.75" customHeight="1">
      <c r="A552" s="10"/>
      <c r="B552" s="58"/>
      <c r="C552" s="41"/>
      <c r="D552" s="59"/>
      <c r="E552" s="59"/>
      <c r="F552" s="10"/>
      <c r="G552" s="10"/>
      <c r="H552" s="60"/>
      <c r="I552" s="10"/>
      <c r="J552" s="60"/>
      <c r="K552" s="6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.75" customHeight="1">
      <c r="A553" s="10"/>
      <c r="B553" s="58"/>
      <c r="C553" s="41"/>
      <c r="D553" s="59"/>
      <c r="E553" s="59"/>
      <c r="F553" s="10"/>
      <c r="G553" s="10"/>
      <c r="H553" s="60"/>
      <c r="I553" s="10"/>
      <c r="J553" s="60"/>
      <c r="K553" s="6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.75" customHeight="1">
      <c r="A554" s="10"/>
      <c r="B554" s="58"/>
      <c r="C554" s="41"/>
      <c r="D554" s="59"/>
      <c r="E554" s="59"/>
      <c r="F554" s="10"/>
      <c r="G554" s="10"/>
      <c r="H554" s="60"/>
      <c r="I554" s="10"/>
      <c r="J554" s="60"/>
      <c r="K554" s="6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.75" customHeight="1">
      <c r="A555" s="10"/>
      <c r="B555" s="58"/>
      <c r="C555" s="41"/>
      <c r="D555" s="59"/>
      <c r="E555" s="59"/>
      <c r="F555" s="10"/>
      <c r="G555" s="10"/>
      <c r="H555" s="60"/>
      <c r="I555" s="10"/>
      <c r="J555" s="60"/>
      <c r="K555" s="6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.75" customHeight="1">
      <c r="A556" s="10"/>
      <c r="B556" s="58"/>
      <c r="C556" s="41"/>
      <c r="D556" s="59"/>
      <c r="E556" s="59"/>
      <c r="F556" s="10"/>
      <c r="G556" s="10"/>
      <c r="H556" s="60"/>
      <c r="I556" s="10"/>
      <c r="J556" s="60"/>
      <c r="K556" s="6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.75" customHeight="1">
      <c r="A557" s="10"/>
      <c r="B557" s="58"/>
      <c r="C557" s="41"/>
      <c r="D557" s="59"/>
      <c r="E557" s="59"/>
      <c r="F557" s="10"/>
      <c r="G557" s="10"/>
      <c r="H557" s="60"/>
      <c r="I557" s="10"/>
      <c r="J557" s="60"/>
      <c r="K557" s="6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.75" customHeight="1">
      <c r="A558" s="10"/>
      <c r="B558" s="58"/>
      <c r="C558" s="41"/>
      <c r="D558" s="59"/>
      <c r="E558" s="59"/>
      <c r="F558" s="10"/>
      <c r="G558" s="10"/>
      <c r="H558" s="60"/>
      <c r="I558" s="10"/>
      <c r="J558" s="60"/>
      <c r="K558" s="6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.75" customHeight="1">
      <c r="A559" s="10"/>
      <c r="B559" s="58"/>
      <c r="C559" s="41"/>
      <c r="D559" s="59"/>
      <c r="E559" s="59"/>
      <c r="F559" s="10"/>
      <c r="G559" s="10"/>
      <c r="H559" s="60"/>
      <c r="I559" s="10"/>
      <c r="J559" s="60"/>
      <c r="K559" s="6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.75" customHeight="1">
      <c r="A560" s="10"/>
      <c r="B560" s="58"/>
      <c r="C560" s="41"/>
      <c r="D560" s="59"/>
      <c r="E560" s="59"/>
      <c r="F560" s="10"/>
      <c r="G560" s="10"/>
      <c r="H560" s="60"/>
      <c r="I560" s="10"/>
      <c r="J560" s="60"/>
      <c r="K560" s="6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.75" customHeight="1">
      <c r="A561" s="10"/>
      <c r="B561" s="58"/>
      <c r="C561" s="41"/>
      <c r="D561" s="59"/>
      <c r="E561" s="59"/>
      <c r="F561" s="10"/>
      <c r="G561" s="10"/>
      <c r="H561" s="60"/>
      <c r="I561" s="10"/>
      <c r="J561" s="60"/>
      <c r="K561" s="6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.75" customHeight="1">
      <c r="A562" s="10"/>
      <c r="B562" s="58"/>
      <c r="C562" s="41"/>
      <c r="D562" s="59"/>
      <c r="E562" s="59"/>
      <c r="F562" s="10"/>
      <c r="G562" s="10"/>
      <c r="H562" s="60"/>
      <c r="I562" s="10"/>
      <c r="J562" s="60"/>
      <c r="K562" s="6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.75" customHeight="1">
      <c r="A563" s="10"/>
      <c r="B563" s="58"/>
      <c r="C563" s="41"/>
      <c r="D563" s="59"/>
      <c r="E563" s="59"/>
      <c r="F563" s="10"/>
      <c r="G563" s="10"/>
      <c r="H563" s="60"/>
      <c r="I563" s="10"/>
      <c r="J563" s="60"/>
      <c r="K563" s="6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.75" customHeight="1">
      <c r="A564" s="10"/>
      <c r="B564" s="58"/>
      <c r="C564" s="41"/>
      <c r="D564" s="59"/>
      <c r="E564" s="59"/>
      <c r="F564" s="10"/>
      <c r="G564" s="10"/>
      <c r="H564" s="60"/>
      <c r="I564" s="10"/>
      <c r="J564" s="60"/>
      <c r="K564" s="6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.75" customHeight="1">
      <c r="A565" s="10"/>
      <c r="B565" s="58"/>
      <c r="C565" s="41"/>
      <c r="D565" s="59"/>
      <c r="E565" s="59"/>
      <c r="F565" s="10"/>
      <c r="G565" s="10"/>
      <c r="H565" s="60"/>
      <c r="I565" s="10"/>
      <c r="J565" s="60"/>
      <c r="K565" s="6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.75" customHeight="1">
      <c r="A566" s="10"/>
      <c r="B566" s="58"/>
      <c r="C566" s="41"/>
      <c r="D566" s="59"/>
      <c r="E566" s="59"/>
      <c r="F566" s="10"/>
      <c r="G566" s="10"/>
      <c r="H566" s="60"/>
      <c r="I566" s="10"/>
      <c r="J566" s="60"/>
      <c r="K566" s="6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.75" customHeight="1">
      <c r="A567" s="10"/>
      <c r="B567" s="58"/>
      <c r="C567" s="41"/>
      <c r="D567" s="59"/>
      <c r="E567" s="59"/>
      <c r="F567" s="10"/>
      <c r="G567" s="10"/>
      <c r="H567" s="60"/>
      <c r="I567" s="10"/>
      <c r="J567" s="60"/>
      <c r="K567" s="6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.75" customHeight="1">
      <c r="A568" s="10"/>
      <c r="B568" s="58"/>
      <c r="C568" s="41"/>
      <c r="D568" s="59"/>
      <c r="E568" s="59"/>
      <c r="F568" s="10"/>
      <c r="G568" s="10"/>
      <c r="H568" s="60"/>
      <c r="I568" s="10"/>
      <c r="J568" s="60"/>
      <c r="K568" s="6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.75" customHeight="1">
      <c r="A569" s="10"/>
      <c r="B569" s="58"/>
      <c r="C569" s="41"/>
      <c r="D569" s="59"/>
      <c r="E569" s="59"/>
      <c r="F569" s="10"/>
      <c r="G569" s="10"/>
      <c r="H569" s="60"/>
      <c r="I569" s="10"/>
      <c r="J569" s="60"/>
      <c r="K569" s="6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.75" customHeight="1">
      <c r="A570" s="10"/>
      <c r="B570" s="58"/>
      <c r="C570" s="41"/>
      <c r="D570" s="59"/>
      <c r="E570" s="59"/>
      <c r="F570" s="10"/>
      <c r="G570" s="10"/>
      <c r="H570" s="60"/>
      <c r="I570" s="10"/>
      <c r="J570" s="60"/>
      <c r="K570" s="6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.75" customHeight="1">
      <c r="A571" s="10"/>
      <c r="B571" s="58"/>
      <c r="C571" s="41"/>
      <c r="D571" s="59"/>
      <c r="E571" s="59"/>
      <c r="F571" s="10"/>
      <c r="G571" s="10"/>
      <c r="H571" s="60"/>
      <c r="I571" s="10"/>
      <c r="J571" s="60"/>
      <c r="K571" s="6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.75" customHeight="1">
      <c r="A572" s="10"/>
      <c r="B572" s="58"/>
      <c r="C572" s="41"/>
      <c r="D572" s="59"/>
      <c r="E572" s="59"/>
      <c r="F572" s="10"/>
      <c r="G572" s="10"/>
      <c r="H572" s="60"/>
      <c r="I572" s="10"/>
      <c r="J572" s="60"/>
      <c r="K572" s="6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.75" customHeight="1">
      <c r="A573" s="10"/>
      <c r="B573" s="58"/>
      <c r="C573" s="41"/>
      <c r="D573" s="59"/>
      <c r="E573" s="59"/>
      <c r="F573" s="10"/>
      <c r="G573" s="10"/>
      <c r="H573" s="60"/>
      <c r="I573" s="10"/>
      <c r="J573" s="60"/>
      <c r="K573" s="6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.75" customHeight="1">
      <c r="A574" s="10"/>
      <c r="B574" s="58"/>
      <c r="C574" s="41"/>
      <c r="D574" s="59"/>
      <c r="E574" s="59"/>
      <c r="F574" s="10"/>
      <c r="G574" s="10"/>
      <c r="H574" s="60"/>
      <c r="I574" s="10"/>
      <c r="J574" s="60"/>
      <c r="K574" s="6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.75" customHeight="1">
      <c r="A575" s="10"/>
      <c r="B575" s="58"/>
      <c r="C575" s="41"/>
      <c r="D575" s="59"/>
      <c r="E575" s="59"/>
      <c r="F575" s="10"/>
      <c r="G575" s="10"/>
      <c r="H575" s="60"/>
      <c r="I575" s="10"/>
      <c r="J575" s="60"/>
      <c r="K575" s="6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.75" customHeight="1">
      <c r="A576" s="10"/>
      <c r="B576" s="58"/>
      <c r="C576" s="41"/>
      <c r="D576" s="59"/>
      <c r="E576" s="59"/>
      <c r="F576" s="10"/>
      <c r="G576" s="10"/>
      <c r="H576" s="60"/>
      <c r="I576" s="10"/>
      <c r="J576" s="60"/>
      <c r="K576" s="6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.75" customHeight="1">
      <c r="A577" s="10"/>
      <c r="B577" s="58"/>
      <c r="C577" s="41"/>
      <c r="D577" s="59"/>
      <c r="E577" s="59"/>
      <c r="F577" s="10"/>
      <c r="G577" s="10"/>
      <c r="H577" s="60"/>
      <c r="I577" s="10"/>
      <c r="J577" s="60"/>
      <c r="K577" s="6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.75" customHeight="1">
      <c r="A578" s="10"/>
      <c r="B578" s="58"/>
      <c r="C578" s="41"/>
      <c r="D578" s="59"/>
      <c r="E578" s="59"/>
      <c r="F578" s="10"/>
      <c r="G578" s="10"/>
      <c r="H578" s="60"/>
      <c r="I578" s="10"/>
      <c r="J578" s="60"/>
      <c r="K578" s="6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.75" customHeight="1">
      <c r="A579" s="10"/>
      <c r="B579" s="58"/>
      <c r="C579" s="41"/>
      <c r="D579" s="59"/>
      <c r="E579" s="59"/>
      <c r="F579" s="10"/>
      <c r="G579" s="10"/>
      <c r="H579" s="60"/>
      <c r="I579" s="10"/>
      <c r="J579" s="60"/>
      <c r="K579" s="6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.75" customHeight="1">
      <c r="A580" s="10"/>
      <c r="B580" s="58"/>
      <c r="C580" s="41"/>
      <c r="D580" s="59"/>
      <c r="E580" s="59"/>
      <c r="F580" s="10"/>
      <c r="G580" s="10"/>
      <c r="H580" s="60"/>
      <c r="I580" s="10"/>
      <c r="J580" s="60"/>
      <c r="K580" s="6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.75" customHeight="1">
      <c r="A581" s="10"/>
      <c r="B581" s="58"/>
      <c r="C581" s="41"/>
      <c r="D581" s="59"/>
      <c r="E581" s="59"/>
      <c r="F581" s="10"/>
      <c r="G581" s="10"/>
      <c r="H581" s="60"/>
      <c r="I581" s="10"/>
      <c r="J581" s="60"/>
      <c r="K581" s="6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.75" customHeight="1">
      <c r="A582" s="10"/>
      <c r="B582" s="58"/>
      <c r="C582" s="41"/>
      <c r="D582" s="59"/>
      <c r="E582" s="59"/>
      <c r="F582" s="10"/>
      <c r="G582" s="10"/>
      <c r="H582" s="60"/>
      <c r="I582" s="10"/>
      <c r="J582" s="60"/>
      <c r="K582" s="6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.75" customHeight="1">
      <c r="A583" s="10"/>
      <c r="B583" s="58"/>
      <c r="C583" s="41"/>
      <c r="D583" s="59"/>
      <c r="E583" s="59"/>
      <c r="F583" s="10"/>
      <c r="G583" s="10"/>
      <c r="H583" s="60"/>
      <c r="I583" s="10"/>
      <c r="J583" s="60"/>
      <c r="K583" s="6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.75" customHeight="1">
      <c r="A584" s="10"/>
      <c r="B584" s="58"/>
      <c r="C584" s="41"/>
      <c r="D584" s="59"/>
      <c r="E584" s="59"/>
      <c r="F584" s="10"/>
      <c r="G584" s="10"/>
      <c r="H584" s="60"/>
      <c r="I584" s="10"/>
      <c r="J584" s="60"/>
      <c r="K584" s="6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.75" customHeight="1">
      <c r="A585" s="10"/>
      <c r="B585" s="58"/>
      <c r="C585" s="41"/>
      <c r="D585" s="59"/>
      <c r="E585" s="59"/>
      <c r="F585" s="10"/>
      <c r="G585" s="10"/>
      <c r="H585" s="60"/>
      <c r="I585" s="10"/>
      <c r="J585" s="60"/>
      <c r="K585" s="6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.75" customHeight="1">
      <c r="A586" s="10"/>
      <c r="B586" s="58"/>
      <c r="C586" s="41"/>
      <c r="D586" s="59"/>
      <c r="E586" s="59"/>
      <c r="F586" s="10"/>
      <c r="G586" s="10"/>
      <c r="H586" s="60"/>
      <c r="I586" s="10"/>
      <c r="J586" s="60"/>
      <c r="K586" s="6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.75" customHeight="1">
      <c r="A587" s="10"/>
      <c r="B587" s="58"/>
      <c r="C587" s="41"/>
      <c r="D587" s="59"/>
      <c r="E587" s="59"/>
      <c r="F587" s="10"/>
      <c r="G587" s="10"/>
      <c r="H587" s="60"/>
      <c r="I587" s="10"/>
      <c r="J587" s="60"/>
      <c r="K587" s="6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.75" customHeight="1">
      <c r="A588" s="10"/>
      <c r="B588" s="58"/>
      <c r="C588" s="41"/>
      <c r="D588" s="59"/>
      <c r="E588" s="59"/>
      <c r="F588" s="10"/>
      <c r="G588" s="10"/>
      <c r="H588" s="60"/>
      <c r="I588" s="10"/>
      <c r="J588" s="60"/>
      <c r="K588" s="6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.75" customHeight="1">
      <c r="A589" s="10"/>
      <c r="B589" s="58"/>
      <c r="C589" s="41"/>
      <c r="D589" s="59"/>
      <c r="E589" s="59"/>
      <c r="F589" s="10"/>
      <c r="G589" s="10"/>
      <c r="H589" s="60"/>
      <c r="I589" s="10"/>
      <c r="J589" s="60"/>
      <c r="K589" s="6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.75" customHeight="1">
      <c r="A590" s="10"/>
      <c r="B590" s="58"/>
      <c r="C590" s="41"/>
      <c r="D590" s="59"/>
      <c r="E590" s="59"/>
      <c r="F590" s="10"/>
      <c r="G590" s="10"/>
      <c r="H590" s="60"/>
      <c r="I590" s="10"/>
      <c r="J590" s="60"/>
      <c r="K590" s="6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.75" customHeight="1">
      <c r="A591" s="10"/>
      <c r="B591" s="58"/>
      <c r="C591" s="41"/>
      <c r="D591" s="59"/>
      <c r="E591" s="59"/>
      <c r="F591" s="10"/>
      <c r="G591" s="10"/>
      <c r="H591" s="60"/>
      <c r="I591" s="10"/>
      <c r="J591" s="60"/>
      <c r="K591" s="6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.75" customHeight="1">
      <c r="A592" s="10"/>
      <c r="B592" s="58"/>
      <c r="C592" s="41"/>
      <c r="D592" s="59"/>
      <c r="E592" s="59"/>
      <c r="F592" s="10"/>
      <c r="G592" s="10"/>
      <c r="H592" s="60"/>
      <c r="I592" s="10"/>
      <c r="J592" s="60"/>
      <c r="K592" s="6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.75" customHeight="1">
      <c r="A593" s="10"/>
      <c r="B593" s="58"/>
      <c r="C593" s="41"/>
      <c r="D593" s="59"/>
      <c r="E593" s="59"/>
      <c r="F593" s="10"/>
      <c r="G593" s="10"/>
      <c r="H593" s="60"/>
      <c r="I593" s="10"/>
      <c r="J593" s="60"/>
      <c r="K593" s="6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.75" customHeight="1">
      <c r="A594" s="10"/>
      <c r="B594" s="58"/>
      <c r="C594" s="41"/>
      <c r="D594" s="59"/>
      <c r="E594" s="59"/>
      <c r="F594" s="10"/>
      <c r="G594" s="10"/>
      <c r="H594" s="60"/>
      <c r="I594" s="10"/>
      <c r="J594" s="60"/>
      <c r="K594" s="6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.75" customHeight="1">
      <c r="A595" s="10"/>
      <c r="B595" s="58"/>
      <c r="C595" s="41"/>
      <c r="D595" s="59"/>
      <c r="E595" s="59"/>
      <c r="F595" s="10"/>
      <c r="G595" s="10"/>
      <c r="H595" s="60"/>
      <c r="I595" s="10"/>
      <c r="J595" s="60"/>
      <c r="K595" s="6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.75" customHeight="1">
      <c r="A596" s="10"/>
      <c r="B596" s="58"/>
      <c r="C596" s="41"/>
      <c r="D596" s="59"/>
      <c r="E596" s="59"/>
      <c r="F596" s="10"/>
      <c r="G596" s="10"/>
      <c r="H596" s="60"/>
      <c r="I596" s="10"/>
      <c r="J596" s="60"/>
      <c r="K596" s="6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.75" customHeight="1">
      <c r="A597" s="10"/>
      <c r="B597" s="58"/>
      <c r="C597" s="41"/>
      <c r="D597" s="59"/>
      <c r="E597" s="59"/>
      <c r="F597" s="10"/>
      <c r="G597" s="10"/>
      <c r="H597" s="60"/>
      <c r="I597" s="10"/>
      <c r="J597" s="60"/>
      <c r="K597" s="6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.75" customHeight="1">
      <c r="A598" s="10"/>
      <c r="B598" s="58"/>
      <c r="C598" s="41"/>
      <c r="D598" s="59"/>
      <c r="E598" s="59"/>
      <c r="F598" s="10"/>
      <c r="G598" s="10"/>
      <c r="H598" s="60"/>
      <c r="I598" s="10"/>
      <c r="J598" s="60"/>
      <c r="K598" s="6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.75" customHeight="1">
      <c r="A599" s="10"/>
      <c r="B599" s="58"/>
      <c r="C599" s="41"/>
      <c r="D599" s="59"/>
      <c r="E599" s="59"/>
      <c r="F599" s="10"/>
      <c r="G599" s="10"/>
      <c r="H599" s="60"/>
      <c r="I599" s="10"/>
      <c r="J599" s="60"/>
      <c r="K599" s="6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.75" customHeight="1">
      <c r="A600" s="10"/>
      <c r="B600" s="58"/>
      <c r="C600" s="41"/>
      <c r="D600" s="59"/>
      <c r="E600" s="59"/>
      <c r="F600" s="10"/>
      <c r="G600" s="10"/>
      <c r="H600" s="60"/>
      <c r="I600" s="10"/>
      <c r="J600" s="60"/>
      <c r="K600" s="6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.75" customHeight="1">
      <c r="A601" s="10"/>
      <c r="B601" s="58"/>
      <c r="C601" s="41"/>
      <c r="D601" s="59"/>
      <c r="E601" s="59"/>
      <c r="F601" s="10"/>
      <c r="G601" s="10"/>
      <c r="H601" s="60"/>
      <c r="I601" s="10"/>
      <c r="J601" s="60"/>
      <c r="K601" s="6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.75" customHeight="1">
      <c r="A602" s="10"/>
      <c r="B602" s="58"/>
      <c r="C602" s="41"/>
      <c r="D602" s="59"/>
      <c r="E602" s="59"/>
      <c r="F602" s="10"/>
      <c r="G602" s="10"/>
      <c r="H602" s="60"/>
      <c r="I602" s="10"/>
      <c r="J602" s="60"/>
      <c r="K602" s="6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.75" customHeight="1">
      <c r="A603" s="10"/>
      <c r="B603" s="58"/>
      <c r="C603" s="41"/>
      <c r="D603" s="59"/>
      <c r="E603" s="59"/>
      <c r="F603" s="10"/>
      <c r="G603" s="10"/>
      <c r="H603" s="60"/>
      <c r="I603" s="10"/>
      <c r="J603" s="60"/>
      <c r="K603" s="6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.75" customHeight="1">
      <c r="A604" s="10"/>
      <c r="B604" s="58"/>
      <c r="C604" s="41"/>
      <c r="D604" s="59"/>
      <c r="E604" s="59"/>
      <c r="F604" s="10"/>
      <c r="G604" s="10"/>
      <c r="H604" s="60"/>
      <c r="I604" s="10"/>
      <c r="J604" s="60"/>
      <c r="K604" s="6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.75" customHeight="1">
      <c r="A605" s="10"/>
      <c r="B605" s="58"/>
      <c r="C605" s="41"/>
      <c r="D605" s="59"/>
      <c r="E605" s="59"/>
      <c r="F605" s="10"/>
      <c r="G605" s="10"/>
      <c r="H605" s="60"/>
      <c r="I605" s="10"/>
      <c r="J605" s="60"/>
      <c r="K605" s="6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.75" customHeight="1">
      <c r="A606" s="10"/>
      <c r="B606" s="58"/>
      <c r="C606" s="41"/>
      <c r="D606" s="59"/>
      <c r="E606" s="59"/>
      <c r="F606" s="10"/>
      <c r="G606" s="10"/>
      <c r="H606" s="60"/>
      <c r="I606" s="10"/>
      <c r="J606" s="60"/>
      <c r="K606" s="6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.75" customHeight="1">
      <c r="A607" s="10"/>
      <c r="B607" s="58"/>
      <c r="C607" s="41"/>
      <c r="D607" s="59"/>
      <c r="E607" s="59"/>
      <c r="F607" s="10"/>
      <c r="G607" s="10"/>
      <c r="H607" s="60"/>
      <c r="I607" s="10"/>
      <c r="J607" s="60"/>
      <c r="K607" s="6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.75" customHeight="1">
      <c r="A608" s="10"/>
      <c r="B608" s="58"/>
      <c r="C608" s="41"/>
      <c r="D608" s="59"/>
      <c r="E608" s="59"/>
      <c r="F608" s="10"/>
      <c r="G608" s="10"/>
      <c r="H608" s="60"/>
      <c r="I608" s="10"/>
      <c r="J608" s="60"/>
      <c r="K608" s="6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.75" customHeight="1">
      <c r="A609" s="10"/>
      <c r="B609" s="58"/>
      <c r="C609" s="41"/>
      <c r="D609" s="59"/>
      <c r="E609" s="59"/>
      <c r="F609" s="10"/>
      <c r="G609" s="10"/>
      <c r="H609" s="60"/>
      <c r="I609" s="10"/>
      <c r="J609" s="60"/>
      <c r="K609" s="6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.75" customHeight="1">
      <c r="A610" s="10"/>
      <c r="B610" s="58"/>
      <c r="C610" s="41"/>
      <c r="D610" s="59"/>
      <c r="E610" s="59"/>
      <c r="F610" s="10"/>
      <c r="G610" s="10"/>
      <c r="H610" s="60"/>
      <c r="I610" s="10"/>
      <c r="J610" s="60"/>
      <c r="K610" s="6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.75" customHeight="1">
      <c r="A611" s="10"/>
      <c r="B611" s="58"/>
      <c r="C611" s="41"/>
      <c r="D611" s="59"/>
      <c r="E611" s="59"/>
      <c r="F611" s="10"/>
      <c r="G611" s="10"/>
      <c r="H611" s="60"/>
      <c r="I611" s="10"/>
      <c r="J611" s="60"/>
      <c r="K611" s="6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.75" customHeight="1">
      <c r="A612" s="10"/>
      <c r="B612" s="58"/>
      <c r="C612" s="41"/>
      <c r="D612" s="59"/>
      <c r="E612" s="59"/>
      <c r="F612" s="10"/>
      <c r="G612" s="10"/>
      <c r="H612" s="60"/>
      <c r="I612" s="10"/>
      <c r="J612" s="60"/>
      <c r="K612" s="6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.75" customHeight="1">
      <c r="A613" s="10"/>
      <c r="B613" s="58"/>
      <c r="C613" s="41"/>
      <c r="D613" s="59"/>
      <c r="E613" s="59"/>
      <c r="F613" s="10"/>
      <c r="G613" s="10"/>
      <c r="H613" s="60"/>
      <c r="I613" s="10"/>
      <c r="J613" s="60"/>
      <c r="K613" s="6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.75" customHeight="1">
      <c r="A614" s="10"/>
      <c r="B614" s="58"/>
      <c r="C614" s="41"/>
      <c r="D614" s="59"/>
      <c r="E614" s="59"/>
      <c r="F614" s="10"/>
      <c r="G614" s="10"/>
      <c r="H614" s="60"/>
      <c r="I614" s="10"/>
      <c r="J614" s="60"/>
      <c r="K614" s="6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.75" customHeight="1">
      <c r="A615" s="10"/>
      <c r="B615" s="58"/>
      <c r="C615" s="41"/>
      <c r="D615" s="59"/>
      <c r="E615" s="59"/>
      <c r="F615" s="10"/>
      <c r="G615" s="10"/>
      <c r="H615" s="60"/>
      <c r="I615" s="10"/>
      <c r="J615" s="60"/>
      <c r="K615" s="6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.75" customHeight="1">
      <c r="A616" s="10"/>
      <c r="B616" s="58"/>
      <c r="C616" s="41"/>
      <c r="D616" s="59"/>
      <c r="E616" s="59"/>
      <c r="F616" s="10"/>
      <c r="G616" s="10"/>
      <c r="H616" s="60"/>
      <c r="I616" s="10"/>
      <c r="J616" s="60"/>
      <c r="K616" s="6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.75" customHeight="1">
      <c r="A617" s="10"/>
      <c r="B617" s="58"/>
      <c r="C617" s="41"/>
      <c r="D617" s="59"/>
      <c r="E617" s="59"/>
      <c r="F617" s="10"/>
      <c r="G617" s="10"/>
      <c r="H617" s="60"/>
      <c r="I617" s="10"/>
      <c r="J617" s="60"/>
      <c r="K617" s="6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.75" customHeight="1">
      <c r="A618" s="10"/>
      <c r="B618" s="58"/>
      <c r="C618" s="41"/>
      <c r="D618" s="59"/>
      <c r="E618" s="59"/>
      <c r="F618" s="10"/>
      <c r="G618" s="10"/>
      <c r="H618" s="60"/>
      <c r="I618" s="10"/>
      <c r="J618" s="60"/>
      <c r="K618" s="6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.75" customHeight="1">
      <c r="A619" s="10"/>
      <c r="B619" s="58"/>
      <c r="C619" s="41"/>
      <c r="D619" s="59"/>
      <c r="E619" s="59"/>
      <c r="F619" s="10"/>
      <c r="G619" s="10"/>
      <c r="H619" s="60"/>
      <c r="I619" s="10"/>
      <c r="J619" s="60"/>
      <c r="K619" s="6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.75" customHeight="1">
      <c r="A620" s="10"/>
      <c r="B620" s="58"/>
      <c r="C620" s="41"/>
      <c r="D620" s="59"/>
      <c r="E620" s="59"/>
      <c r="F620" s="10"/>
      <c r="G620" s="10"/>
      <c r="H620" s="60"/>
      <c r="I620" s="10"/>
      <c r="J620" s="60"/>
      <c r="K620" s="6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.75" customHeight="1">
      <c r="A621" s="10"/>
      <c r="B621" s="58"/>
      <c r="C621" s="41"/>
      <c r="D621" s="59"/>
      <c r="E621" s="59"/>
      <c r="F621" s="10"/>
      <c r="G621" s="10"/>
      <c r="H621" s="60"/>
      <c r="I621" s="10"/>
      <c r="J621" s="60"/>
      <c r="K621" s="6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.75" customHeight="1">
      <c r="A622" s="10"/>
      <c r="B622" s="58"/>
      <c r="C622" s="41"/>
      <c r="D622" s="59"/>
      <c r="E622" s="59"/>
      <c r="F622" s="10"/>
      <c r="G622" s="10"/>
      <c r="H622" s="60"/>
      <c r="I622" s="10"/>
      <c r="J622" s="60"/>
      <c r="K622" s="6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.75" customHeight="1">
      <c r="A623" s="10"/>
      <c r="B623" s="58"/>
      <c r="C623" s="41"/>
      <c r="D623" s="59"/>
      <c r="E623" s="59"/>
      <c r="F623" s="10"/>
      <c r="G623" s="10"/>
      <c r="H623" s="60"/>
      <c r="I623" s="10"/>
      <c r="J623" s="60"/>
      <c r="K623" s="6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.75" customHeight="1">
      <c r="A624" s="10"/>
      <c r="B624" s="58"/>
      <c r="C624" s="41"/>
      <c r="D624" s="59"/>
      <c r="E624" s="59"/>
      <c r="F624" s="10"/>
      <c r="G624" s="10"/>
      <c r="H624" s="60"/>
      <c r="I624" s="10"/>
      <c r="J624" s="60"/>
      <c r="K624" s="6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.75" customHeight="1">
      <c r="A625" s="10"/>
      <c r="B625" s="58"/>
      <c r="C625" s="41"/>
      <c r="D625" s="59"/>
      <c r="E625" s="59"/>
      <c r="F625" s="10"/>
      <c r="G625" s="10"/>
      <c r="H625" s="60"/>
      <c r="I625" s="10"/>
      <c r="J625" s="60"/>
      <c r="K625" s="6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.75" customHeight="1">
      <c r="A626" s="10"/>
      <c r="B626" s="58"/>
      <c r="C626" s="41"/>
      <c r="D626" s="59"/>
      <c r="E626" s="59"/>
      <c r="F626" s="10"/>
      <c r="G626" s="10"/>
      <c r="H626" s="60"/>
      <c r="I626" s="10"/>
      <c r="J626" s="60"/>
      <c r="K626" s="6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.75" customHeight="1">
      <c r="A627" s="10"/>
      <c r="B627" s="58"/>
      <c r="C627" s="41"/>
      <c r="D627" s="59"/>
      <c r="E627" s="59"/>
      <c r="F627" s="10"/>
      <c r="G627" s="10"/>
      <c r="H627" s="60"/>
      <c r="I627" s="10"/>
      <c r="J627" s="60"/>
      <c r="K627" s="6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.75" customHeight="1">
      <c r="A628" s="10"/>
      <c r="B628" s="58"/>
      <c r="C628" s="41"/>
      <c r="D628" s="59"/>
      <c r="E628" s="59"/>
      <c r="F628" s="10"/>
      <c r="G628" s="10"/>
      <c r="H628" s="60"/>
      <c r="I628" s="10"/>
      <c r="J628" s="60"/>
      <c r="K628" s="6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.75" customHeight="1">
      <c r="A629" s="10"/>
      <c r="B629" s="58"/>
      <c r="C629" s="41"/>
      <c r="D629" s="59"/>
      <c r="E629" s="59"/>
      <c r="F629" s="10"/>
      <c r="G629" s="10"/>
      <c r="H629" s="60"/>
      <c r="I629" s="10"/>
      <c r="J629" s="60"/>
      <c r="K629" s="6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.75" customHeight="1">
      <c r="A630" s="10"/>
      <c r="B630" s="58"/>
      <c r="C630" s="41"/>
      <c r="D630" s="59"/>
      <c r="E630" s="59"/>
      <c r="F630" s="10"/>
      <c r="G630" s="10"/>
      <c r="H630" s="60"/>
      <c r="I630" s="10"/>
      <c r="J630" s="60"/>
      <c r="K630" s="6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.75" customHeight="1">
      <c r="A631" s="10"/>
      <c r="B631" s="58"/>
      <c r="C631" s="41"/>
      <c r="D631" s="59"/>
      <c r="E631" s="59"/>
      <c r="F631" s="10"/>
      <c r="G631" s="10"/>
      <c r="H631" s="60"/>
      <c r="I631" s="10"/>
      <c r="J631" s="60"/>
      <c r="K631" s="6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.75" customHeight="1">
      <c r="A632" s="10"/>
      <c r="B632" s="58"/>
      <c r="C632" s="41"/>
      <c r="D632" s="59"/>
      <c r="E632" s="59"/>
      <c r="F632" s="10"/>
      <c r="G632" s="10"/>
      <c r="H632" s="60"/>
      <c r="I632" s="10"/>
      <c r="J632" s="60"/>
      <c r="K632" s="6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.75" customHeight="1">
      <c r="A633" s="10"/>
      <c r="B633" s="58"/>
      <c r="C633" s="41"/>
      <c r="D633" s="59"/>
      <c r="E633" s="59"/>
      <c r="F633" s="10"/>
      <c r="G633" s="10"/>
      <c r="H633" s="60"/>
      <c r="I633" s="10"/>
      <c r="J633" s="60"/>
      <c r="K633" s="6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.75" customHeight="1">
      <c r="A634" s="10"/>
      <c r="B634" s="58"/>
      <c r="C634" s="41"/>
      <c r="D634" s="59"/>
      <c r="E634" s="59"/>
      <c r="F634" s="10"/>
      <c r="G634" s="10"/>
      <c r="H634" s="60"/>
      <c r="I634" s="10"/>
      <c r="J634" s="60"/>
      <c r="K634" s="6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.75" customHeight="1">
      <c r="A635" s="10"/>
      <c r="B635" s="58"/>
      <c r="C635" s="41"/>
      <c r="D635" s="59"/>
      <c r="E635" s="59"/>
      <c r="F635" s="10"/>
      <c r="G635" s="10"/>
      <c r="H635" s="60"/>
      <c r="I635" s="10"/>
      <c r="J635" s="60"/>
      <c r="K635" s="6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.75" customHeight="1">
      <c r="A636" s="10"/>
      <c r="B636" s="58"/>
      <c r="C636" s="41"/>
      <c r="D636" s="59"/>
      <c r="E636" s="59"/>
      <c r="F636" s="10"/>
      <c r="G636" s="10"/>
      <c r="H636" s="60"/>
      <c r="I636" s="10"/>
      <c r="J636" s="60"/>
      <c r="K636" s="6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.75" customHeight="1">
      <c r="A637" s="10"/>
      <c r="B637" s="58"/>
      <c r="C637" s="41"/>
      <c r="D637" s="59"/>
      <c r="E637" s="59"/>
      <c r="F637" s="10"/>
      <c r="G637" s="10"/>
      <c r="H637" s="60"/>
      <c r="I637" s="10"/>
      <c r="J637" s="60"/>
      <c r="K637" s="6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.75" customHeight="1">
      <c r="A638" s="10"/>
      <c r="B638" s="58"/>
      <c r="C638" s="41"/>
      <c r="D638" s="59"/>
      <c r="E638" s="59"/>
      <c r="F638" s="10"/>
      <c r="G638" s="10"/>
      <c r="H638" s="60"/>
      <c r="I638" s="10"/>
      <c r="J638" s="60"/>
      <c r="K638" s="6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.75" customHeight="1">
      <c r="A639" s="10"/>
      <c r="B639" s="58"/>
      <c r="C639" s="41"/>
      <c r="D639" s="59"/>
      <c r="E639" s="59"/>
      <c r="F639" s="10"/>
      <c r="G639" s="10"/>
      <c r="H639" s="60"/>
      <c r="I639" s="10"/>
      <c r="J639" s="60"/>
      <c r="K639" s="6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.75" customHeight="1">
      <c r="A640" s="10"/>
      <c r="B640" s="58"/>
      <c r="C640" s="41"/>
      <c r="D640" s="59"/>
      <c r="E640" s="59"/>
      <c r="F640" s="10"/>
      <c r="G640" s="10"/>
      <c r="H640" s="60"/>
      <c r="I640" s="10"/>
      <c r="J640" s="60"/>
      <c r="K640" s="6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.75" customHeight="1">
      <c r="A641" s="10"/>
      <c r="B641" s="58"/>
      <c r="C641" s="41"/>
      <c r="D641" s="59"/>
      <c r="E641" s="59"/>
      <c r="F641" s="10"/>
      <c r="G641" s="10"/>
      <c r="H641" s="60"/>
      <c r="I641" s="10"/>
      <c r="J641" s="60"/>
      <c r="K641" s="6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.75" customHeight="1">
      <c r="A642" s="10"/>
      <c r="B642" s="58"/>
      <c r="C642" s="41"/>
      <c r="D642" s="59"/>
      <c r="E642" s="59"/>
      <c r="F642" s="10"/>
      <c r="G642" s="10"/>
      <c r="H642" s="60"/>
      <c r="I642" s="10"/>
      <c r="J642" s="60"/>
      <c r="K642" s="6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.75" customHeight="1">
      <c r="A643" s="10"/>
      <c r="B643" s="58"/>
      <c r="C643" s="41"/>
      <c r="D643" s="59"/>
      <c r="E643" s="59"/>
      <c r="F643" s="10"/>
      <c r="G643" s="10"/>
      <c r="H643" s="60"/>
      <c r="I643" s="10"/>
      <c r="J643" s="60"/>
      <c r="K643" s="6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.75" customHeight="1">
      <c r="A644" s="10"/>
      <c r="B644" s="58"/>
      <c r="C644" s="41"/>
      <c r="D644" s="59"/>
      <c r="E644" s="59"/>
      <c r="F644" s="10"/>
      <c r="G644" s="10"/>
      <c r="H644" s="60"/>
      <c r="I644" s="10"/>
      <c r="J644" s="60"/>
      <c r="K644" s="6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.75" customHeight="1">
      <c r="A645" s="10"/>
      <c r="B645" s="58"/>
      <c r="C645" s="41"/>
      <c r="D645" s="59"/>
      <c r="E645" s="59"/>
      <c r="F645" s="10"/>
      <c r="G645" s="10"/>
      <c r="H645" s="60"/>
      <c r="I645" s="10"/>
      <c r="J645" s="60"/>
      <c r="K645" s="6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.75" customHeight="1">
      <c r="A646" s="10"/>
      <c r="B646" s="58"/>
      <c r="C646" s="41"/>
      <c r="D646" s="59"/>
      <c r="E646" s="59"/>
      <c r="F646" s="10"/>
      <c r="G646" s="10"/>
      <c r="H646" s="60"/>
      <c r="I646" s="10"/>
      <c r="J646" s="60"/>
      <c r="K646" s="6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.75" customHeight="1">
      <c r="A647" s="10"/>
      <c r="B647" s="58"/>
      <c r="C647" s="41"/>
      <c r="D647" s="59"/>
      <c r="E647" s="59"/>
      <c r="F647" s="10"/>
      <c r="G647" s="10"/>
      <c r="H647" s="60"/>
      <c r="I647" s="10"/>
      <c r="J647" s="60"/>
      <c r="K647" s="6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.75" customHeight="1">
      <c r="A648" s="10"/>
      <c r="B648" s="58"/>
      <c r="C648" s="41"/>
      <c r="D648" s="59"/>
      <c r="E648" s="59"/>
      <c r="F648" s="10"/>
      <c r="G648" s="10"/>
      <c r="H648" s="60"/>
      <c r="I648" s="10"/>
      <c r="J648" s="60"/>
      <c r="K648" s="6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.75" customHeight="1">
      <c r="A649" s="10"/>
      <c r="B649" s="58"/>
      <c r="C649" s="41"/>
      <c r="D649" s="59"/>
      <c r="E649" s="59"/>
      <c r="F649" s="10"/>
      <c r="G649" s="10"/>
      <c r="H649" s="60"/>
      <c r="I649" s="10"/>
      <c r="J649" s="60"/>
      <c r="K649" s="6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.75" customHeight="1">
      <c r="A650" s="10"/>
      <c r="B650" s="58"/>
      <c r="C650" s="41"/>
      <c r="D650" s="59"/>
      <c r="E650" s="59"/>
      <c r="F650" s="10"/>
      <c r="G650" s="10"/>
      <c r="H650" s="60"/>
      <c r="I650" s="10"/>
      <c r="J650" s="60"/>
      <c r="K650" s="6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.75" customHeight="1">
      <c r="A651" s="10"/>
      <c r="B651" s="58"/>
      <c r="C651" s="41"/>
      <c r="D651" s="59"/>
      <c r="E651" s="59"/>
      <c r="F651" s="10"/>
      <c r="G651" s="10"/>
      <c r="H651" s="60"/>
      <c r="I651" s="10"/>
      <c r="J651" s="60"/>
      <c r="K651" s="6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.75" customHeight="1">
      <c r="A652" s="10"/>
      <c r="B652" s="58"/>
      <c r="C652" s="41"/>
      <c r="D652" s="59"/>
      <c r="E652" s="59"/>
      <c r="F652" s="10"/>
      <c r="G652" s="10"/>
      <c r="H652" s="60"/>
      <c r="I652" s="10"/>
      <c r="J652" s="60"/>
      <c r="K652" s="6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.75" customHeight="1">
      <c r="A653" s="10"/>
      <c r="B653" s="58"/>
      <c r="C653" s="41"/>
      <c r="D653" s="59"/>
      <c r="E653" s="59"/>
      <c r="F653" s="10"/>
      <c r="G653" s="10"/>
      <c r="H653" s="60"/>
      <c r="I653" s="10"/>
      <c r="J653" s="60"/>
      <c r="K653" s="6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.75" customHeight="1">
      <c r="A654" s="10"/>
      <c r="B654" s="58"/>
      <c r="C654" s="41"/>
      <c r="D654" s="59"/>
      <c r="E654" s="59"/>
      <c r="F654" s="10"/>
      <c r="G654" s="10"/>
      <c r="H654" s="60"/>
      <c r="I654" s="10"/>
      <c r="J654" s="60"/>
      <c r="K654" s="6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.75" customHeight="1">
      <c r="A655" s="10"/>
      <c r="B655" s="58"/>
      <c r="C655" s="41"/>
      <c r="D655" s="59"/>
      <c r="E655" s="59"/>
      <c r="F655" s="10"/>
      <c r="G655" s="10"/>
      <c r="H655" s="60"/>
      <c r="I655" s="10"/>
      <c r="J655" s="60"/>
      <c r="K655" s="6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.75" customHeight="1">
      <c r="A656" s="10"/>
      <c r="B656" s="58"/>
      <c r="C656" s="41"/>
      <c r="D656" s="59"/>
      <c r="E656" s="59"/>
      <c r="F656" s="10"/>
      <c r="G656" s="10"/>
      <c r="H656" s="60"/>
      <c r="I656" s="10"/>
      <c r="J656" s="60"/>
      <c r="K656" s="6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.75" customHeight="1">
      <c r="A657" s="10"/>
      <c r="B657" s="58"/>
      <c r="C657" s="41"/>
      <c r="D657" s="59"/>
      <c r="E657" s="59"/>
      <c r="F657" s="10"/>
      <c r="G657" s="10"/>
      <c r="H657" s="60"/>
      <c r="I657" s="10"/>
      <c r="J657" s="60"/>
      <c r="K657" s="6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.75" customHeight="1">
      <c r="A658" s="10"/>
      <c r="B658" s="58"/>
      <c r="C658" s="41"/>
      <c r="D658" s="59"/>
      <c r="E658" s="59"/>
      <c r="F658" s="10"/>
      <c r="G658" s="10"/>
      <c r="H658" s="60"/>
      <c r="I658" s="10"/>
      <c r="J658" s="60"/>
      <c r="K658" s="6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.75" customHeight="1">
      <c r="A659" s="10"/>
      <c r="B659" s="58"/>
      <c r="C659" s="41"/>
      <c r="D659" s="59"/>
      <c r="E659" s="59"/>
      <c r="F659" s="10"/>
      <c r="G659" s="10"/>
      <c r="H659" s="60"/>
      <c r="I659" s="10"/>
      <c r="J659" s="60"/>
      <c r="K659" s="6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.75" customHeight="1">
      <c r="A660" s="10"/>
      <c r="B660" s="58"/>
      <c r="C660" s="41"/>
      <c r="D660" s="59"/>
      <c r="E660" s="59"/>
      <c r="F660" s="10"/>
      <c r="G660" s="10"/>
      <c r="H660" s="60"/>
      <c r="I660" s="10"/>
      <c r="J660" s="60"/>
      <c r="K660" s="6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.75" customHeight="1">
      <c r="A661" s="10"/>
      <c r="B661" s="58"/>
      <c r="C661" s="41"/>
      <c r="D661" s="59"/>
      <c r="E661" s="59"/>
      <c r="F661" s="10"/>
      <c r="G661" s="10"/>
      <c r="H661" s="60"/>
      <c r="I661" s="10"/>
      <c r="J661" s="60"/>
      <c r="K661" s="6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.75" customHeight="1">
      <c r="A662" s="10"/>
      <c r="B662" s="58"/>
      <c r="C662" s="41"/>
      <c r="D662" s="59"/>
      <c r="E662" s="59"/>
      <c r="F662" s="10"/>
      <c r="G662" s="10"/>
      <c r="H662" s="60"/>
      <c r="I662" s="10"/>
      <c r="J662" s="60"/>
      <c r="K662" s="6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.75" customHeight="1">
      <c r="A663" s="10"/>
      <c r="B663" s="58"/>
      <c r="C663" s="41"/>
      <c r="D663" s="59"/>
      <c r="E663" s="59"/>
      <c r="F663" s="10"/>
      <c r="G663" s="10"/>
      <c r="H663" s="60"/>
      <c r="I663" s="10"/>
      <c r="J663" s="60"/>
      <c r="K663" s="6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.75" customHeight="1">
      <c r="A664" s="10"/>
      <c r="B664" s="58"/>
      <c r="C664" s="41"/>
      <c r="D664" s="59"/>
      <c r="E664" s="59"/>
      <c r="F664" s="10"/>
      <c r="G664" s="10"/>
      <c r="H664" s="60"/>
      <c r="I664" s="10"/>
      <c r="J664" s="60"/>
      <c r="K664" s="6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.75" customHeight="1">
      <c r="A665" s="10"/>
      <c r="B665" s="58"/>
      <c r="C665" s="41"/>
      <c r="D665" s="59"/>
      <c r="E665" s="59"/>
      <c r="F665" s="10"/>
      <c r="G665" s="10"/>
      <c r="H665" s="60"/>
      <c r="I665" s="10"/>
      <c r="J665" s="60"/>
      <c r="K665" s="6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.75" customHeight="1">
      <c r="A666" s="10"/>
      <c r="B666" s="58"/>
      <c r="C666" s="41"/>
      <c r="D666" s="59"/>
      <c r="E666" s="59"/>
      <c r="F666" s="10"/>
      <c r="G666" s="10"/>
      <c r="H666" s="60"/>
      <c r="I666" s="10"/>
      <c r="J666" s="60"/>
      <c r="K666" s="6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.75" customHeight="1">
      <c r="A667" s="10"/>
      <c r="B667" s="58"/>
      <c r="C667" s="41"/>
      <c r="D667" s="59"/>
      <c r="E667" s="59"/>
      <c r="F667" s="10"/>
      <c r="G667" s="10"/>
      <c r="H667" s="60"/>
      <c r="I667" s="10"/>
      <c r="J667" s="60"/>
      <c r="K667" s="6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.75" customHeight="1">
      <c r="A668" s="10"/>
      <c r="B668" s="58"/>
      <c r="C668" s="41"/>
      <c r="D668" s="59"/>
      <c r="E668" s="59"/>
      <c r="F668" s="10"/>
      <c r="G668" s="10"/>
      <c r="H668" s="60"/>
      <c r="I668" s="10"/>
      <c r="J668" s="60"/>
      <c r="K668" s="6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.75" customHeight="1">
      <c r="A669" s="10"/>
      <c r="B669" s="58"/>
      <c r="C669" s="41"/>
      <c r="D669" s="59"/>
      <c r="E669" s="59"/>
      <c r="F669" s="10"/>
      <c r="G669" s="10"/>
      <c r="H669" s="60"/>
      <c r="I669" s="10"/>
      <c r="J669" s="60"/>
      <c r="K669" s="6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.75" customHeight="1">
      <c r="A670" s="10"/>
      <c r="B670" s="58"/>
      <c r="C670" s="41"/>
      <c r="D670" s="59"/>
      <c r="E670" s="59"/>
      <c r="F670" s="10"/>
      <c r="G670" s="10"/>
      <c r="H670" s="60"/>
      <c r="I670" s="10"/>
      <c r="J670" s="60"/>
      <c r="K670" s="6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.75" customHeight="1">
      <c r="A671" s="10"/>
      <c r="B671" s="58"/>
      <c r="C671" s="41"/>
      <c r="D671" s="59"/>
      <c r="E671" s="59"/>
      <c r="F671" s="10"/>
      <c r="G671" s="10"/>
      <c r="H671" s="60"/>
      <c r="I671" s="10"/>
      <c r="J671" s="60"/>
      <c r="K671" s="6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.75" customHeight="1">
      <c r="A672" s="10"/>
      <c r="B672" s="58"/>
      <c r="C672" s="41"/>
      <c r="D672" s="59"/>
      <c r="E672" s="59"/>
      <c r="F672" s="10"/>
      <c r="G672" s="10"/>
      <c r="H672" s="60"/>
      <c r="I672" s="10"/>
      <c r="J672" s="60"/>
      <c r="K672" s="6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.75" customHeight="1">
      <c r="A673" s="10"/>
      <c r="B673" s="58"/>
      <c r="C673" s="41"/>
      <c r="D673" s="59"/>
      <c r="E673" s="59"/>
      <c r="F673" s="10"/>
      <c r="G673" s="10"/>
      <c r="H673" s="60"/>
      <c r="I673" s="10"/>
      <c r="J673" s="60"/>
      <c r="K673" s="6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.75" customHeight="1">
      <c r="A674" s="10"/>
      <c r="B674" s="58"/>
      <c r="C674" s="41"/>
      <c r="D674" s="59"/>
      <c r="E674" s="59"/>
      <c r="F674" s="10"/>
      <c r="G674" s="10"/>
      <c r="H674" s="60"/>
      <c r="I674" s="10"/>
      <c r="J674" s="60"/>
      <c r="K674" s="6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.75" customHeight="1">
      <c r="A675" s="10"/>
      <c r="B675" s="58"/>
      <c r="C675" s="41"/>
      <c r="D675" s="59"/>
      <c r="E675" s="59"/>
      <c r="F675" s="10"/>
      <c r="G675" s="10"/>
      <c r="H675" s="60"/>
      <c r="I675" s="10"/>
      <c r="J675" s="60"/>
      <c r="K675" s="6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.75" customHeight="1">
      <c r="A676" s="10"/>
      <c r="B676" s="58"/>
      <c r="C676" s="41"/>
      <c r="D676" s="59"/>
      <c r="E676" s="59"/>
      <c r="F676" s="10"/>
      <c r="G676" s="10"/>
      <c r="H676" s="60"/>
      <c r="I676" s="10"/>
      <c r="J676" s="60"/>
      <c r="K676" s="6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.75" customHeight="1">
      <c r="A677" s="10"/>
      <c r="B677" s="58"/>
      <c r="C677" s="41"/>
      <c r="D677" s="59"/>
      <c r="E677" s="59"/>
      <c r="F677" s="10"/>
      <c r="G677" s="10"/>
      <c r="H677" s="60"/>
      <c r="I677" s="10"/>
      <c r="J677" s="60"/>
      <c r="K677" s="6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.75" customHeight="1">
      <c r="A678" s="10"/>
      <c r="B678" s="58"/>
      <c r="C678" s="41"/>
      <c r="D678" s="59"/>
      <c r="E678" s="59"/>
      <c r="F678" s="10"/>
      <c r="G678" s="10"/>
      <c r="H678" s="60"/>
      <c r="I678" s="10"/>
      <c r="J678" s="60"/>
      <c r="K678" s="6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.75" customHeight="1">
      <c r="A679" s="10"/>
      <c r="B679" s="58"/>
      <c r="C679" s="41"/>
      <c r="D679" s="59"/>
      <c r="E679" s="59"/>
      <c r="F679" s="10"/>
      <c r="G679" s="10"/>
      <c r="H679" s="60"/>
      <c r="I679" s="10"/>
      <c r="J679" s="60"/>
      <c r="K679" s="6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.75" customHeight="1">
      <c r="A680" s="10"/>
      <c r="B680" s="58"/>
      <c r="C680" s="41"/>
      <c r="D680" s="59"/>
      <c r="E680" s="59"/>
      <c r="F680" s="10"/>
      <c r="G680" s="10"/>
      <c r="H680" s="60"/>
      <c r="I680" s="10"/>
      <c r="J680" s="60"/>
      <c r="K680" s="6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.75" customHeight="1">
      <c r="A681" s="10"/>
      <c r="B681" s="58"/>
      <c r="C681" s="41"/>
      <c r="D681" s="59"/>
      <c r="E681" s="59"/>
      <c r="F681" s="10"/>
      <c r="G681" s="10"/>
      <c r="H681" s="60"/>
      <c r="I681" s="10"/>
      <c r="J681" s="60"/>
      <c r="K681" s="6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.75" customHeight="1">
      <c r="A682" s="10"/>
      <c r="B682" s="58"/>
      <c r="C682" s="41"/>
      <c r="D682" s="59"/>
      <c r="E682" s="59"/>
      <c r="F682" s="10"/>
      <c r="G682" s="10"/>
      <c r="H682" s="60"/>
      <c r="I682" s="10"/>
      <c r="J682" s="60"/>
      <c r="K682" s="6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.75" customHeight="1">
      <c r="A683" s="10"/>
      <c r="B683" s="58"/>
      <c r="C683" s="41"/>
      <c r="D683" s="59"/>
      <c r="E683" s="59"/>
      <c r="F683" s="10"/>
      <c r="G683" s="10"/>
      <c r="H683" s="60"/>
      <c r="I683" s="10"/>
      <c r="J683" s="60"/>
      <c r="K683" s="6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.75" customHeight="1">
      <c r="A684" s="10"/>
      <c r="B684" s="58"/>
      <c r="C684" s="41"/>
      <c r="D684" s="59"/>
      <c r="E684" s="59"/>
      <c r="F684" s="10"/>
      <c r="G684" s="10"/>
      <c r="H684" s="60"/>
      <c r="I684" s="10"/>
      <c r="J684" s="60"/>
      <c r="K684" s="6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.75" customHeight="1">
      <c r="A685" s="10"/>
      <c r="B685" s="58"/>
      <c r="C685" s="41"/>
      <c r="D685" s="59"/>
      <c r="E685" s="59"/>
      <c r="F685" s="10"/>
      <c r="G685" s="10"/>
      <c r="H685" s="60"/>
      <c r="I685" s="10"/>
      <c r="J685" s="60"/>
      <c r="K685" s="6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.75" customHeight="1">
      <c r="A686" s="10"/>
      <c r="B686" s="58"/>
      <c r="C686" s="41"/>
      <c r="D686" s="59"/>
      <c r="E686" s="59"/>
      <c r="F686" s="10"/>
      <c r="G686" s="10"/>
      <c r="H686" s="60"/>
      <c r="I686" s="10"/>
      <c r="J686" s="60"/>
      <c r="K686" s="6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.75" customHeight="1">
      <c r="A687" s="10"/>
      <c r="B687" s="58"/>
      <c r="C687" s="41"/>
      <c r="D687" s="59"/>
      <c r="E687" s="59"/>
      <c r="F687" s="10"/>
      <c r="G687" s="10"/>
      <c r="H687" s="60"/>
      <c r="I687" s="10"/>
      <c r="J687" s="60"/>
      <c r="K687" s="6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.75" customHeight="1">
      <c r="A688" s="10"/>
      <c r="B688" s="58"/>
      <c r="C688" s="41"/>
      <c r="D688" s="59"/>
      <c r="E688" s="59"/>
      <c r="F688" s="10"/>
      <c r="G688" s="10"/>
      <c r="H688" s="60"/>
      <c r="I688" s="10"/>
      <c r="J688" s="60"/>
      <c r="K688" s="6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.75" customHeight="1">
      <c r="A689" s="10"/>
      <c r="B689" s="58"/>
      <c r="C689" s="41"/>
      <c r="D689" s="59"/>
      <c r="E689" s="59"/>
      <c r="F689" s="10"/>
      <c r="G689" s="10"/>
      <c r="H689" s="60"/>
      <c r="I689" s="10"/>
      <c r="J689" s="60"/>
      <c r="K689" s="6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.75" customHeight="1">
      <c r="A690" s="10"/>
      <c r="B690" s="58"/>
      <c r="C690" s="41"/>
      <c r="D690" s="59"/>
      <c r="E690" s="59"/>
      <c r="F690" s="10"/>
      <c r="G690" s="10"/>
      <c r="H690" s="60"/>
      <c r="I690" s="10"/>
      <c r="J690" s="60"/>
      <c r="K690" s="6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.75" customHeight="1">
      <c r="A691" s="10"/>
      <c r="B691" s="58"/>
      <c r="C691" s="41"/>
      <c r="D691" s="59"/>
      <c r="E691" s="59"/>
      <c r="F691" s="10"/>
      <c r="G691" s="10"/>
      <c r="H691" s="60"/>
      <c r="I691" s="10"/>
      <c r="J691" s="60"/>
      <c r="K691" s="6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.75" customHeight="1">
      <c r="A692" s="10"/>
      <c r="B692" s="58"/>
      <c r="C692" s="41"/>
      <c r="D692" s="59"/>
      <c r="E692" s="59"/>
      <c r="F692" s="10"/>
      <c r="G692" s="10"/>
      <c r="H692" s="60"/>
      <c r="I692" s="10"/>
      <c r="J692" s="60"/>
      <c r="K692" s="6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.75" customHeight="1">
      <c r="A693" s="10"/>
      <c r="B693" s="58"/>
      <c r="C693" s="41"/>
      <c r="D693" s="59"/>
      <c r="E693" s="59"/>
      <c r="F693" s="10"/>
      <c r="G693" s="10"/>
      <c r="H693" s="60"/>
      <c r="I693" s="10"/>
      <c r="J693" s="60"/>
      <c r="K693" s="6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.75" customHeight="1">
      <c r="A694" s="10"/>
      <c r="B694" s="58"/>
      <c r="C694" s="41"/>
      <c r="D694" s="59"/>
      <c r="E694" s="59"/>
      <c r="F694" s="10"/>
      <c r="G694" s="10"/>
      <c r="H694" s="60"/>
      <c r="I694" s="10"/>
      <c r="J694" s="60"/>
      <c r="K694" s="6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.75" customHeight="1">
      <c r="A695" s="10"/>
      <c r="B695" s="58"/>
      <c r="C695" s="41"/>
      <c r="D695" s="59"/>
      <c r="E695" s="59"/>
      <c r="F695" s="10"/>
      <c r="G695" s="10"/>
      <c r="H695" s="60"/>
      <c r="I695" s="10"/>
      <c r="J695" s="60"/>
      <c r="K695" s="6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.75" customHeight="1">
      <c r="A696" s="10"/>
      <c r="B696" s="58"/>
      <c r="C696" s="41"/>
      <c r="D696" s="59"/>
      <c r="E696" s="59"/>
      <c r="F696" s="10"/>
      <c r="G696" s="10"/>
      <c r="H696" s="60"/>
      <c r="I696" s="10"/>
      <c r="J696" s="60"/>
      <c r="K696" s="6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.75" customHeight="1">
      <c r="A697" s="10"/>
      <c r="B697" s="58"/>
      <c r="C697" s="41"/>
      <c r="D697" s="59"/>
      <c r="E697" s="59"/>
      <c r="F697" s="10"/>
      <c r="G697" s="10"/>
      <c r="H697" s="60"/>
      <c r="I697" s="10"/>
      <c r="J697" s="60"/>
      <c r="K697" s="6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.75" customHeight="1">
      <c r="A698" s="10"/>
      <c r="B698" s="58"/>
      <c r="C698" s="41"/>
      <c r="D698" s="59"/>
      <c r="E698" s="59"/>
      <c r="F698" s="10"/>
      <c r="G698" s="10"/>
      <c r="H698" s="60"/>
      <c r="I698" s="10"/>
      <c r="J698" s="60"/>
      <c r="K698" s="6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.75" customHeight="1">
      <c r="A699" s="10"/>
      <c r="B699" s="58"/>
      <c r="C699" s="41"/>
      <c r="D699" s="59"/>
      <c r="E699" s="59"/>
      <c r="F699" s="10"/>
      <c r="G699" s="10"/>
      <c r="H699" s="60"/>
      <c r="I699" s="10"/>
      <c r="J699" s="60"/>
      <c r="K699" s="6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.75" customHeight="1">
      <c r="A700" s="10"/>
      <c r="B700" s="58"/>
      <c r="C700" s="41"/>
      <c r="D700" s="59"/>
      <c r="E700" s="59"/>
      <c r="F700" s="10"/>
      <c r="G700" s="10"/>
      <c r="H700" s="60"/>
      <c r="I700" s="10"/>
      <c r="J700" s="60"/>
      <c r="K700" s="6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.75" customHeight="1">
      <c r="A701" s="10"/>
      <c r="B701" s="58"/>
      <c r="C701" s="41"/>
      <c r="D701" s="59"/>
      <c r="E701" s="59"/>
      <c r="F701" s="10"/>
      <c r="G701" s="10"/>
      <c r="H701" s="60"/>
      <c r="I701" s="10"/>
      <c r="J701" s="60"/>
      <c r="K701" s="6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.75" customHeight="1">
      <c r="A702" s="10"/>
      <c r="B702" s="58"/>
      <c r="C702" s="41"/>
      <c r="D702" s="59"/>
      <c r="E702" s="59"/>
      <c r="F702" s="10"/>
      <c r="G702" s="10"/>
      <c r="H702" s="60"/>
      <c r="I702" s="10"/>
      <c r="J702" s="60"/>
      <c r="K702" s="6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.75" customHeight="1">
      <c r="A703" s="10"/>
      <c r="B703" s="58"/>
      <c r="C703" s="41"/>
      <c r="D703" s="59"/>
      <c r="E703" s="59"/>
      <c r="F703" s="10"/>
      <c r="G703" s="10"/>
      <c r="H703" s="60"/>
      <c r="I703" s="10"/>
      <c r="J703" s="60"/>
      <c r="K703" s="6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.75" customHeight="1">
      <c r="A704" s="10"/>
      <c r="B704" s="58"/>
      <c r="C704" s="41"/>
      <c r="D704" s="59"/>
      <c r="E704" s="59"/>
      <c r="F704" s="10"/>
      <c r="G704" s="10"/>
      <c r="H704" s="60"/>
      <c r="I704" s="10"/>
      <c r="J704" s="60"/>
      <c r="K704" s="6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.75" customHeight="1">
      <c r="A705" s="10"/>
      <c r="B705" s="58"/>
      <c r="C705" s="41"/>
      <c r="D705" s="59"/>
      <c r="E705" s="59"/>
      <c r="F705" s="10"/>
      <c r="G705" s="10"/>
      <c r="H705" s="60"/>
      <c r="I705" s="10"/>
      <c r="J705" s="60"/>
      <c r="K705" s="6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.75" customHeight="1">
      <c r="A706" s="10"/>
      <c r="B706" s="58"/>
      <c r="C706" s="41"/>
      <c r="D706" s="59"/>
      <c r="E706" s="59"/>
      <c r="F706" s="10"/>
      <c r="G706" s="10"/>
      <c r="H706" s="60"/>
      <c r="I706" s="10"/>
      <c r="J706" s="60"/>
      <c r="K706" s="6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.75" customHeight="1">
      <c r="A707" s="10"/>
      <c r="B707" s="58"/>
      <c r="C707" s="41"/>
      <c r="D707" s="59"/>
      <c r="E707" s="59"/>
      <c r="F707" s="10"/>
      <c r="G707" s="10"/>
      <c r="H707" s="60"/>
      <c r="I707" s="10"/>
      <c r="J707" s="60"/>
      <c r="K707" s="6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.75" customHeight="1">
      <c r="A708" s="10"/>
      <c r="B708" s="58"/>
      <c r="C708" s="41"/>
      <c r="D708" s="59"/>
      <c r="E708" s="59"/>
      <c r="F708" s="10"/>
      <c r="G708" s="10"/>
      <c r="H708" s="60"/>
      <c r="I708" s="10"/>
      <c r="J708" s="60"/>
      <c r="K708" s="6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.75" customHeight="1">
      <c r="A709" s="10"/>
      <c r="B709" s="58"/>
      <c r="C709" s="41"/>
      <c r="D709" s="59"/>
      <c r="E709" s="59"/>
      <c r="F709" s="10"/>
      <c r="G709" s="10"/>
      <c r="H709" s="60"/>
      <c r="I709" s="10"/>
      <c r="J709" s="60"/>
      <c r="K709" s="6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.75" customHeight="1">
      <c r="A710" s="10"/>
      <c r="B710" s="58"/>
      <c r="C710" s="41"/>
      <c r="D710" s="59"/>
      <c r="E710" s="59"/>
      <c r="F710" s="10"/>
      <c r="G710" s="10"/>
      <c r="H710" s="60"/>
      <c r="I710" s="10"/>
      <c r="J710" s="60"/>
      <c r="K710" s="6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.75" customHeight="1">
      <c r="A711" s="10"/>
      <c r="B711" s="58"/>
      <c r="C711" s="41"/>
      <c r="D711" s="59"/>
      <c r="E711" s="59"/>
      <c r="F711" s="10"/>
      <c r="G711" s="10"/>
      <c r="H711" s="60"/>
      <c r="I711" s="10"/>
      <c r="J711" s="60"/>
      <c r="K711" s="6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.75" customHeight="1">
      <c r="A712" s="10"/>
      <c r="B712" s="58"/>
      <c r="C712" s="41"/>
      <c r="D712" s="59"/>
      <c r="E712" s="59"/>
      <c r="F712" s="10"/>
      <c r="G712" s="10"/>
      <c r="H712" s="60"/>
      <c r="I712" s="10"/>
      <c r="J712" s="60"/>
      <c r="K712" s="6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.75" customHeight="1">
      <c r="A713" s="10"/>
      <c r="B713" s="58"/>
      <c r="C713" s="41"/>
      <c r="D713" s="59"/>
      <c r="E713" s="59"/>
      <c r="F713" s="10"/>
      <c r="G713" s="10"/>
      <c r="H713" s="60"/>
      <c r="I713" s="10"/>
      <c r="J713" s="60"/>
      <c r="K713" s="6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.75" customHeight="1">
      <c r="A714" s="10"/>
      <c r="B714" s="58"/>
      <c r="C714" s="41"/>
      <c r="D714" s="59"/>
      <c r="E714" s="59"/>
      <c r="F714" s="10"/>
      <c r="G714" s="10"/>
      <c r="H714" s="60"/>
      <c r="I714" s="10"/>
      <c r="J714" s="60"/>
      <c r="K714" s="6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.75" customHeight="1">
      <c r="A715" s="10"/>
      <c r="B715" s="58"/>
      <c r="C715" s="41"/>
      <c r="D715" s="59"/>
      <c r="E715" s="59"/>
      <c r="F715" s="10"/>
      <c r="G715" s="10"/>
      <c r="H715" s="60"/>
      <c r="I715" s="10"/>
      <c r="J715" s="60"/>
      <c r="K715" s="6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.75" customHeight="1">
      <c r="A716" s="10"/>
      <c r="B716" s="58"/>
      <c r="C716" s="41"/>
      <c r="D716" s="59"/>
      <c r="E716" s="59"/>
      <c r="F716" s="10"/>
      <c r="G716" s="10"/>
      <c r="H716" s="60"/>
      <c r="I716" s="10"/>
      <c r="J716" s="60"/>
      <c r="K716" s="6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.75" customHeight="1">
      <c r="A717" s="10"/>
      <c r="B717" s="58"/>
      <c r="C717" s="41"/>
      <c r="D717" s="59"/>
      <c r="E717" s="59"/>
      <c r="F717" s="10"/>
      <c r="G717" s="10"/>
      <c r="H717" s="60"/>
      <c r="I717" s="10"/>
      <c r="J717" s="60"/>
      <c r="K717" s="6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.75" customHeight="1">
      <c r="A718" s="10"/>
      <c r="B718" s="58"/>
      <c r="C718" s="41"/>
      <c r="D718" s="59"/>
      <c r="E718" s="59"/>
      <c r="F718" s="10"/>
      <c r="G718" s="10"/>
      <c r="H718" s="60"/>
      <c r="I718" s="10"/>
      <c r="J718" s="60"/>
      <c r="K718" s="6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.75" customHeight="1">
      <c r="A719" s="10"/>
      <c r="B719" s="58"/>
      <c r="C719" s="41"/>
      <c r="D719" s="59"/>
      <c r="E719" s="59"/>
      <c r="F719" s="10"/>
      <c r="G719" s="10"/>
      <c r="H719" s="60"/>
      <c r="I719" s="10"/>
      <c r="J719" s="60"/>
      <c r="K719" s="6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.75" customHeight="1">
      <c r="A720" s="10"/>
      <c r="B720" s="58"/>
      <c r="C720" s="41"/>
      <c r="D720" s="59"/>
      <c r="E720" s="59"/>
      <c r="F720" s="10"/>
      <c r="G720" s="10"/>
      <c r="H720" s="60"/>
      <c r="I720" s="10"/>
      <c r="J720" s="60"/>
      <c r="K720" s="6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.75" customHeight="1">
      <c r="A721" s="10"/>
      <c r="B721" s="58"/>
      <c r="C721" s="41"/>
      <c r="D721" s="59"/>
      <c r="E721" s="59"/>
      <c r="F721" s="10"/>
      <c r="G721" s="10"/>
      <c r="H721" s="60"/>
      <c r="I721" s="10"/>
      <c r="J721" s="60"/>
      <c r="K721" s="6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.75" customHeight="1">
      <c r="A722" s="10"/>
      <c r="B722" s="58"/>
      <c r="C722" s="41"/>
      <c r="D722" s="59"/>
      <c r="E722" s="59"/>
      <c r="F722" s="10"/>
      <c r="G722" s="10"/>
      <c r="H722" s="60"/>
      <c r="I722" s="10"/>
      <c r="J722" s="60"/>
      <c r="K722" s="6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.75" customHeight="1">
      <c r="A723" s="10"/>
      <c r="B723" s="58"/>
      <c r="C723" s="41"/>
      <c r="D723" s="59"/>
      <c r="E723" s="59"/>
      <c r="F723" s="10"/>
      <c r="G723" s="10"/>
      <c r="H723" s="60"/>
      <c r="I723" s="10"/>
      <c r="J723" s="60"/>
      <c r="K723" s="6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.75" customHeight="1">
      <c r="A724" s="10"/>
      <c r="B724" s="58"/>
      <c r="C724" s="41"/>
      <c r="D724" s="59"/>
      <c r="E724" s="59"/>
      <c r="F724" s="10"/>
      <c r="G724" s="10"/>
      <c r="H724" s="60"/>
      <c r="I724" s="10"/>
      <c r="J724" s="60"/>
      <c r="K724" s="6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.75" customHeight="1">
      <c r="A725" s="10"/>
      <c r="B725" s="58"/>
      <c r="C725" s="41"/>
      <c r="D725" s="59"/>
      <c r="E725" s="59"/>
      <c r="F725" s="10"/>
      <c r="G725" s="10"/>
      <c r="H725" s="60"/>
      <c r="I725" s="10"/>
      <c r="J725" s="60"/>
      <c r="K725" s="6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.75" customHeight="1">
      <c r="A726" s="10"/>
      <c r="B726" s="58"/>
      <c r="C726" s="41"/>
      <c r="D726" s="59"/>
      <c r="E726" s="59"/>
      <c r="F726" s="10"/>
      <c r="G726" s="10"/>
      <c r="H726" s="60"/>
      <c r="I726" s="10"/>
      <c r="J726" s="60"/>
      <c r="K726" s="6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.75" customHeight="1">
      <c r="A727" s="10"/>
      <c r="B727" s="58"/>
      <c r="C727" s="41"/>
      <c r="D727" s="59"/>
      <c r="E727" s="59"/>
      <c r="F727" s="10"/>
      <c r="G727" s="10"/>
      <c r="H727" s="60"/>
      <c r="I727" s="10"/>
      <c r="J727" s="60"/>
      <c r="K727" s="6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.75" customHeight="1">
      <c r="A728" s="10"/>
      <c r="B728" s="58"/>
      <c r="C728" s="41"/>
      <c r="D728" s="59"/>
      <c r="E728" s="59"/>
      <c r="F728" s="10"/>
      <c r="G728" s="10"/>
      <c r="H728" s="60"/>
      <c r="I728" s="10"/>
      <c r="J728" s="60"/>
      <c r="K728" s="6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.75" customHeight="1">
      <c r="A729" s="10"/>
      <c r="B729" s="58"/>
      <c r="C729" s="41"/>
      <c r="D729" s="59"/>
      <c r="E729" s="59"/>
      <c r="F729" s="10"/>
      <c r="G729" s="10"/>
      <c r="H729" s="60"/>
      <c r="I729" s="10"/>
      <c r="J729" s="60"/>
      <c r="K729" s="6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.75" customHeight="1">
      <c r="A730" s="10"/>
      <c r="B730" s="58"/>
      <c r="C730" s="41"/>
      <c r="D730" s="59"/>
      <c r="E730" s="59"/>
      <c r="F730" s="10"/>
      <c r="G730" s="10"/>
      <c r="H730" s="60"/>
      <c r="I730" s="10"/>
      <c r="J730" s="60"/>
      <c r="K730" s="6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.75" customHeight="1">
      <c r="A731" s="10"/>
      <c r="B731" s="58"/>
      <c r="C731" s="41"/>
      <c r="D731" s="59"/>
      <c r="E731" s="59"/>
      <c r="F731" s="10"/>
      <c r="G731" s="10"/>
      <c r="H731" s="60"/>
      <c r="I731" s="10"/>
      <c r="J731" s="60"/>
      <c r="K731" s="6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.75" customHeight="1">
      <c r="A732" s="10"/>
      <c r="B732" s="58"/>
      <c r="C732" s="41"/>
      <c r="D732" s="59"/>
      <c r="E732" s="59"/>
      <c r="F732" s="10"/>
      <c r="G732" s="10"/>
      <c r="H732" s="60"/>
      <c r="I732" s="10"/>
      <c r="J732" s="60"/>
      <c r="K732" s="6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.75" customHeight="1">
      <c r="A733" s="10"/>
      <c r="B733" s="58"/>
      <c r="C733" s="41"/>
      <c r="D733" s="59"/>
      <c r="E733" s="59"/>
      <c r="F733" s="10"/>
      <c r="G733" s="10"/>
      <c r="H733" s="60"/>
      <c r="I733" s="10"/>
      <c r="J733" s="60"/>
      <c r="K733" s="6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.75" customHeight="1">
      <c r="A734" s="10"/>
      <c r="B734" s="58"/>
      <c r="C734" s="41"/>
      <c r="D734" s="59"/>
      <c r="E734" s="59"/>
      <c r="F734" s="10"/>
      <c r="G734" s="10"/>
      <c r="H734" s="60"/>
      <c r="I734" s="10"/>
      <c r="J734" s="60"/>
      <c r="K734" s="6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.75" customHeight="1">
      <c r="A735" s="10"/>
      <c r="B735" s="58"/>
      <c r="C735" s="41"/>
      <c r="D735" s="59"/>
      <c r="E735" s="59"/>
      <c r="F735" s="10"/>
      <c r="G735" s="10"/>
      <c r="H735" s="60"/>
      <c r="I735" s="10"/>
      <c r="J735" s="60"/>
      <c r="K735" s="6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.75" customHeight="1">
      <c r="A736" s="10"/>
      <c r="B736" s="58"/>
      <c r="C736" s="41"/>
      <c r="D736" s="59"/>
      <c r="E736" s="59"/>
      <c r="F736" s="10"/>
      <c r="G736" s="10"/>
      <c r="H736" s="60"/>
      <c r="I736" s="10"/>
      <c r="J736" s="60"/>
      <c r="K736" s="6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.75" customHeight="1">
      <c r="A737" s="10"/>
      <c r="B737" s="58"/>
      <c r="C737" s="41"/>
      <c r="D737" s="59"/>
      <c r="E737" s="59"/>
      <c r="F737" s="10"/>
      <c r="G737" s="10"/>
      <c r="H737" s="60"/>
      <c r="I737" s="10"/>
      <c r="J737" s="60"/>
      <c r="K737" s="6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.75" customHeight="1">
      <c r="A738" s="10"/>
      <c r="B738" s="58"/>
      <c r="C738" s="41"/>
      <c r="D738" s="59"/>
      <c r="E738" s="59"/>
      <c r="F738" s="10"/>
      <c r="G738" s="10"/>
      <c r="H738" s="60"/>
      <c r="I738" s="10"/>
      <c r="J738" s="60"/>
      <c r="K738" s="6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.75" customHeight="1">
      <c r="A739" s="10"/>
      <c r="B739" s="58"/>
      <c r="C739" s="41"/>
      <c r="D739" s="59"/>
      <c r="E739" s="59"/>
      <c r="F739" s="10"/>
      <c r="G739" s="10"/>
      <c r="H739" s="60"/>
      <c r="I739" s="10"/>
      <c r="J739" s="60"/>
      <c r="K739" s="6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.75" customHeight="1">
      <c r="A740" s="10"/>
      <c r="B740" s="58"/>
      <c r="C740" s="41"/>
      <c r="D740" s="59"/>
      <c r="E740" s="59"/>
      <c r="F740" s="10"/>
      <c r="G740" s="10"/>
      <c r="H740" s="60"/>
      <c r="I740" s="10"/>
      <c r="J740" s="60"/>
      <c r="K740" s="6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.75" customHeight="1">
      <c r="A741" s="10"/>
      <c r="B741" s="58"/>
      <c r="C741" s="41"/>
      <c r="D741" s="59"/>
      <c r="E741" s="59"/>
      <c r="F741" s="10"/>
      <c r="G741" s="10"/>
      <c r="H741" s="60"/>
      <c r="I741" s="10"/>
      <c r="J741" s="60"/>
      <c r="K741" s="6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.75" customHeight="1">
      <c r="A742" s="10"/>
      <c r="B742" s="58"/>
      <c r="C742" s="41"/>
      <c r="D742" s="59"/>
      <c r="E742" s="59"/>
      <c r="F742" s="10"/>
      <c r="G742" s="10"/>
      <c r="H742" s="60"/>
      <c r="I742" s="10"/>
      <c r="J742" s="60"/>
      <c r="K742" s="6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.75" customHeight="1">
      <c r="A743" s="10"/>
      <c r="B743" s="58"/>
      <c r="C743" s="41"/>
      <c r="D743" s="59"/>
      <c r="E743" s="59"/>
      <c r="F743" s="10"/>
      <c r="G743" s="10"/>
      <c r="H743" s="60"/>
      <c r="I743" s="10"/>
      <c r="J743" s="60"/>
      <c r="K743" s="6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.75" customHeight="1">
      <c r="A744" s="10"/>
      <c r="B744" s="58"/>
      <c r="C744" s="41"/>
      <c r="D744" s="59"/>
      <c r="E744" s="59"/>
      <c r="F744" s="10"/>
      <c r="G744" s="10"/>
      <c r="H744" s="60"/>
      <c r="I744" s="10"/>
      <c r="J744" s="60"/>
      <c r="K744" s="6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.75" customHeight="1">
      <c r="A745" s="10"/>
      <c r="B745" s="58"/>
      <c r="C745" s="41"/>
      <c r="D745" s="59"/>
      <c r="E745" s="59"/>
      <c r="F745" s="10"/>
      <c r="G745" s="10"/>
      <c r="H745" s="60"/>
      <c r="I745" s="10"/>
      <c r="J745" s="60"/>
      <c r="K745" s="6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.75" customHeight="1">
      <c r="A746" s="10"/>
      <c r="B746" s="58"/>
      <c r="C746" s="41"/>
      <c r="D746" s="59"/>
      <c r="E746" s="59"/>
      <c r="F746" s="10"/>
      <c r="G746" s="10"/>
      <c r="H746" s="60"/>
      <c r="I746" s="10"/>
      <c r="J746" s="60"/>
      <c r="K746" s="6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.75" customHeight="1">
      <c r="A747" s="10"/>
      <c r="B747" s="58"/>
      <c r="C747" s="41"/>
      <c r="D747" s="59"/>
      <c r="E747" s="59"/>
      <c r="F747" s="10"/>
      <c r="G747" s="10"/>
      <c r="H747" s="60"/>
      <c r="I747" s="10"/>
      <c r="J747" s="60"/>
      <c r="K747" s="6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.75" customHeight="1">
      <c r="A748" s="10"/>
      <c r="B748" s="58"/>
      <c r="C748" s="41"/>
      <c r="D748" s="59"/>
      <c r="E748" s="59"/>
      <c r="F748" s="10"/>
      <c r="G748" s="10"/>
      <c r="H748" s="60"/>
      <c r="I748" s="10"/>
      <c r="J748" s="60"/>
      <c r="K748" s="6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.75" customHeight="1">
      <c r="A749" s="10"/>
      <c r="B749" s="58"/>
      <c r="C749" s="41"/>
      <c r="D749" s="59"/>
      <c r="E749" s="59"/>
      <c r="F749" s="10"/>
      <c r="G749" s="10"/>
      <c r="H749" s="60"/>
      <c r="I749" s="10"/>
      <c r="J749" s="60"/>
      <c r="K749" s="6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.75" customHeight="1">
      <c r="A750" s="10"/>
      <c r="B750" s="58"/>
      <c r="C750" s="41"/>
      <c r="D750" s="59"/>
      <c r="E750" s="59"/>
      <c r="F750" s="10"/>
      <c r="G750" s="10"/>
      <c r="H750" s="60"/>
      <c r="I750" s="10"/>
      <c r="J750" s="60"/>
      <c r="K750" s="6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.75" customHeight="1">
      <c r="A751" s="10"/>
      <c r="B751" s="58"/>
      <c r="C751" s="41"/>
      <c r="D751" s="59"/>
      <c r="E751" s="59"/>
      <c r="F751" s="10"/>
      <c r="G751" s="10"/>
      <c r="H751" s="60"/>
      <c r="I751" s="10"/>
      <c r="J751" s="60"/>
      <c r="K751" s="6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.75" customHeight="1">
      <c r="A752" s="10"/>
      <c r="B752" s="58"/>
      <c r="C752" s="41"/>
      <c r="D752" s="59"/>
      <c r="E752" s="59"/>
      <c r="F752" s="10"/>
      <c r="G752" s="10"/>
      <c r="H752" s="60"/>
      <c r="I752" s="10"/>
      <c r="J752" s="60"/>
      <c r="K752" s="6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.75" customHeight="1">
      <c r="A753" s="10"/>
      <c r="B753" s="58"/>
      <c r="C753" s="41"/>
      <c r="D753" s="59"/>
      <c r="E753" s="59"/>
      <c r="F753" s="10"/>
      <c r="G753" s="10"/>
      <c r="H753" s="60"/>
      <c r="I753" s="10"/>
      <c r="J753" s="60"/>
      <c r="K753" s="6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.75" customHeight="1">
      <c r="A754" s="10"/>
      <c r="B754" s="58"/>
      <c r="C754" s="41"/>
      <c r="D754" s="59"/>
      <c r="E754" s="59"/>
      <c r="F754" s="10"/>
      <c r="G754" s="10"/>
      <c r="H754" s="60"/>
      <c r="I754" s="10"/>
      <c r="J754" s="60"/>
      <c r="K754" s="6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.75" customHeight="1">
      <c r="A755" s="10"/>
      <c r="B755" s="58"/>
      <c r="C755" s="41"/>
      <c r="D755" s="59"/>
      <c r="E755" s="59"/>
      <c r="F755" s="10"/>
      <c r="G755" s="10"/>
      <c r="H755" s="60"/>
      <c r="I755" s="10"/>
      <c r="J755" s="60"/>
      <c r="K755" s="6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.75" customHeight="1">
      <c r="A756" s="10"/>
      <c r="B756" s="58"/>
      <c r="C756" s="41"/>
      <c r="D756" s="59"/>
      <c r="E756" s="59"/>
      <c r="F756" s="10"/>
      <c r="G756" s="10"/>
      <c r="H756" s="60"/>
      <c r="I756" s="10"/>
      <c r="J756" s="60"/>
      <c r="K756" s="6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.75" customHeight="1">
      <c r="A757" s="10"/>
      <c r="B757" s="58"/>
      <c r="C757" s="41"/>
      <c r="D757" s="59"/>
      <c r="E757" s="59"/>
      <c r="F757" s="10"/>
      <c r="G757" s="10"/>
      <c r="H757" s="60"/>
      <c r="I757" s="10"/>
      <c r="J757" s="60"/>
      <c r="K757" s="6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.75" customHeight="1">
      <c r="A758" s="10"/>
      <c r="B758" s="58"/>
      <c r="C758" s="41"/>
      <c r="D758" s="59"/>
      <c r="E758" s="59"/>
      <c r="F758" s="10"/>
      <c r="G758" s="10"/>
      <c r="H758" s="60"/>
      <c r="I758" s="10"/>
      <c r="J758" s="60"/>
      <c r="K758" s="6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.75" customHeight="1">
      <c r="A759" s="10"/>
      <c r="B759" s="58"/>
      <c r="C759" s="41"/>
      <c r="D759" s="59"/>
      <c r="E759" s="59"/>
      <c r="F759" s="10"/>
      <c r="G759" s="10"/>
      <c r="H759" s="60"/>
      <c r="I759" s="10"/>
      <c r="J759" s="60"/>
      <c r="K759" s="6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.75" customHeight="1">
      <c r="A760" s="10"/>
      <c r="B760" s="58"/>
      <c r="C760" s="41"/>
      <c r="D760" s="59"/>
      <c r="E760" s="59"/>
      <c r="F760" s="10"/>
      <c r="G760" s="10"/>
      <c r="H760" s="60"/>
      <c r="I760" s="10"/>
      <c r="J760" s="60"/>
      <c r="K760" s="6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.75" customHeight="1">
      <c r="A761" s="10"/>
      <c r="B761" s="58"/>
      <c r="C761" s="41"/>
      <c r="D761" s="59"/>
      <c r="E761" s="59"/>
      <c r="F761" s="10"/>
      <c r="G761" s="10"/>
      <c r="H761" s="60"/>
      <c r="I761" s="10"/>
      <c r="J761" s="60"/>
      <c r="K761" s="6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.75" customHeight="1">
      <c r="A762" s="10"/>
      <c r="B762" s="58"/>
      <c r="C762" s="41"/>
      <c r="D762" s="59"/>
      <c r="E762" s="59"/>
      <c r="F762" s="10"/>
      <c r="G762" s="10"/>
      <c r="H762" s="60"/>
      <c r="I762" s="10"/>
      <c r="J762" s="60"/>
      <c r="K762" s="6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.75" customHeight="1">
      <c r="A763" s="10"/>
      <c r="B763" s="58"/>
      <c r="C763" s="41"/>
      <c r="D763" s="59"/>
      <c r="E763" s="59"/>
      <c r="F763" s="10"/>
      <c r="G763" s="10"/>
      <c r="H763" s="60"/>
      <c r="I763" s="10"/>
      <c r="J763" s="60"/>
      <c r="K763" s="6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.75" customHeight="1">
      <c r="A764" s="10"/>
      <c r="B764" s="58"/>
      <c r="C764" s="41"/>
      <c r="D764" s="59"/>
      <c r="E764" s="59"/>
      <c r="F764" s="10"/>
      <c r="G764" s="10"/>
      <c r="H764" s="60"/>
      <c r="I764" s="10"/>
      <c r="J764" s="60"/>
      <c r="K764" s="6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.75" customHeight="1">
      <c r="A765" s="10"/>
      <c r="B765" s="58"/>
      <c r="C765" s="41"/>
      <c r="D765" s="59"/>
      <c r="E765" s="59"/>
      <c r="F765" s="10"/>
      <c r="G765" s="10"/>
      <c r="H765" s="60"/>
      <c r="I765" s="10"/>
      <c r="J765" s="60"/>
      <c r="K765" s="6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.75" customHeight="1">
      <c r="A766" s="10"/>
      <c r="B766" s="58"/>
      <c r="C766" s="41"/>
      <c r="D766" s="59"/>
      <c r="E766" s="59"/>
      <c r="F766" s="10"/>
      <c r="G766" s="10"/>
      <c r="H766" s="60"/>
      <c r="I766" s="10"/>
      <c r="J766" s="60"/>
      <c r="K766" s="6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.75" customHeight="1">
      <c r="A767" s="10"/>
      <c r="B767" s="58"/>
      <c r="C767" s="41"/>
      <c r="D767" s="59"/>
      <c r="E767" s="59"/>
      <c r="F767" s="10"/>
      <c r="G767" s="10"/>
      <c r="H767" s="60"/>
      <c r="I767" s="10"/>
      <c r="J767" s="60"/>
      <c r="K767" s="6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.75" customHeight="1">
      <c r="A768" s="10"/>
      <c r="B768" s="58"/>
      <c r="C768" s="41"/>
      <c r="D768" s="59"/>
      <c r="E768" s="59"/>
      <c r="F768" s="10"/>
      <c r="G768" s="10"/>
      <c r="H768" s="60"/>
      <c r="I768" s="10"/>
      <c r="J768" s="60"/>
      <c r="K768" s="6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.75" customHeight="1">
      <c r="A769" s="10"/>
      <c r="B769" s="58"/>
      <c r="C769" s="41"/>
      <c r="D769" s="59"/>
      <c r="E769" s="59"/>
      <c r="F769" s="10"/>
      <c r="G769" s="10"/>
      <c r="H769" s="60"/>
      <c r="I769" s="10"/>
      <c r="J769" s="60"/>
      <c r="K769" s="6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.75" customHeight="1">
      <c r="A770" s="10"/>
      <c r="B770" s="58"/>
      <c r="C770" s="41"/>
      <c r="D770" s="59"/>
      <c r="E770" s="59"/>
      <c r="F770" s="10"/>
      <c r="G770" s="10"/>
      <c r="H770" s="60"/>
      <c r="I770" s="10"/>
      <c r="J770" s="60"/>
      <c r="K770" s="6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.75" customHeight="1">
      <c r="A771" s="10"/>
      <c r="B771" s="58"/>
      <c r="C771" s="41"/>
      <c r="D771" s="59"/>
      <c r="E771" s="59"/>
      <c r="F771" s="10"/>
      <c r="G771" s="10"/>
      <c r="H771" s="60"/>
      <c r="I771" s="10"/>
      <c r="J771" s="60"/>
      <c r="K771" s="6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.75" customHeight="1">
      <c r="A772" s="10"/>
      <c r="B772" s="58"/>
      <c r="C772" s="41"/>
      <c r="D772" s="59"/>
      <c r="E772" s="59"/>
      <c r="F772" s="10"/>
      <c r="G772" s="10"/>
      <c r="H772" s="60"/>
      <c r="I772" s="10"/>
      <c r="J772" s="60"/>
      <c r="K772" s="6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.75" customHeight="1">
      <c r="A773" s="10"/>
      <c r="B773" s="58"/>
      <c r="C773" s="41"/>
      <c r="D773" s="59"/>
      <c r="E773" s="59"/>
      <c r="F773" s="10"/>
      <c r="G773" s="10"/>
      <c r="H773" s="60"/>
      <c r="I773" s="10"/>
      <c r="J773" s="60"/>
      <c r="K773" s="6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.75" customHeight="1">
      <c r="A774" s="10"/>
      <c r="B774" s="58"/>
      <c r="C774" s="41"/>
      <c r="D774" s="59"/>
      <c r="E774" s="59"/>
      <c r="F774" s="10"/>
      <c r="G774" s="10"/>
      <c r="H774" s="60"/>
      <c r="I774" s="10"/>
      <c r="J774" s="60"/>
      <c r="K774" s="6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.75" customHeight="1">
      <c r="A775" s="10"/>
      <c r="B775" s="58"/>
      <c r="C775" s="41"/>
      <c r="D775" s="59"/>
      <c r="E775" s="59"/>
      <c r="F775" s="10"/>
      <c r="G775" s="10"/>
      <c r="H775" s="60"/>
      <c r="I775" s="10"/>
      <c r="J775" s="60"/>
      <c r="K775" s="6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.75" customHeight="1">
      <c r="A776" s="10"/>
      <c r="B776" s="58"/>
      <c r="C776" s="41"/>
      <c r="D776" s="59"/>
      <c r="E776" s="59"/>
      <c r="F776" s="10"/>
      <c r="G776" s="10"/>
      <c r="H776" s="60"/>
      <c r="I776" s="10"/>
      <c r="J776" s="60"/>
      <c r="K776" s="6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.75" customHeight="1">
      <c r="A777" s="10"/>
      <c r="B777" s="58"/>
      <c r="C777" s="41"/>
      <c r="D777" s="59"/>
      <c r="E777" s="59"/>
      <c r="F777" s="10"/>
      <c r="G777" s="10"/>
      <c r="H777" s="60"/>
      <c r="I777" s="10"/>
      <c r="J777" s="60"/>
      <c r="K777" s="6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.75" customHeight="1">
      <c r="A778" s="10"/>
      <c r="B778" s="58"/>
      <c r="C778" s="41"/>
      <c r="D778" s="59"/>
      <c r="E778" s="59"/>
      <c r="F778" s="10"/>
      <c r="G778" s="10"/>
      <c r="H778" s="60"/>
      <c r="I778" s="10"/>
      <c r="J778" s="60"/>
      <c r="K778" s="6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.75" customHeight="1">
      <c r="A779" s="10"/>
      <c r="B779" s="58"/>
      <c r="C779" s="41"/>
      <c r="D779" s="59"/>
      <c r="E779" s="59"/>
      <c r="F779" s="10"/>
      <c r="G779" s="10"/>
      <c r="H779" s="60"/>
      <c r="I779" s="10"/>
      <c r="J779" s="60"/>
      <c r="K779" s="6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.75" customHeight="1">
      <c r="A780" s="10"/>
      <c r="B780" s="58"/>
      <c r="C780" s="41"/>
      <c r="D780" s="59"/>
      <c r="E780" s="59"/>
      <c r="F780" s="10"/>
      <c r="G780" s="10"/>
      <c r="H780" s="60"/>
      <c r="I780" s="10"/>
      <c r="J780" s="60"/>
      <c r="K780" s="6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.75" customHeight="1">
      <c r="A781" s="10"/>
      <c r="B781" s="58"/>
      <c r="C781" s="41"/>
      <c r="D781" s="59"/>
      <c r="E781" s="59"/>
      <c r="F781" s="10"/>
      <c r="G781" s="10"/>
      <c r="H781" s="60"/>
      <c r="I781" s="10"/>
      <c r="J781" s="60"/>
      <c r="K781" s="6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.75" customHeight="1">
      <c r="A782" s="10"/>
      <c r="B782" s="58"/>
      <c r="C782" s="41"/>
      <c r="D782" s="59"/>
      <c r="E782" s="59"/>
      <c r="F782" s="10"/>
      <c r="G782" s="10"/>
      <c r="H782" s="60"/>
      <c r="I782" s="10"/>
      <c r="J782" s="60"/>
      <c r="K782" s="6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.75" customHeight="1">
      <c r="A783" s="10"/>
      <c r="B783" s="58"/>
      <c r="C783" s="41"/>
      <c r="D783" s="59"/>
      <c r="E783" s="59"/>
      <c r="F783" s="10"/>
      <c r="G783" s="10"/>
      <c r="H783" s="60"/>
      <c r="I783" s="10"/>
      <c r="J783" s="60"/>
      <c r="K783" s="6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.75" customHeight="1">
      <c r="A784" s="10"/>
      <c r="B784" s="58"/>
      <c r="C784" s="41"/>
      <c r="D784" s="59"/>
      <c r="E784" s="59"/>
      <c r="F784" s="10"/>
      <c r="G784" s="10"/>
      <c r="H784" s="60"/>
      <c r="I784" s="10"/>
      <c r="J784" s="60"/>
      <c r="K784" s="6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.75" customHeight="1">
      <c r="A785" s="10"/>
      <c r="B785" s="58"/>
      <c r="C785" s="41"/>
      <c r="D785" s="59"/>
      <c r="E785" s="59"/>
      <c r="F785" s="10"/>
      <c r="G785" s="10"/>
      <c r="H785" s="60"/>
      <c r="I785" s="10"/>
      <c r="J785" s="60"/>
      <c r="K785" s="6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.75" customHeight="1">
      <c r="A786" s="10"/>
      <c r="B786" s="58"/>
      <c r="C786" s="41"/>
      <c r="D786" s="59"/>
      <c r="E786" s="59"/>
      <c r="F786" s="10"/>
      <c r="G786" s="10"/>
      <c r="H786" s="60"/>
      <c r="I786" s="10"/>
      <c r="J786" s="60"/>
      <c r="K786" s="6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.75" customHeight="1">
      <c r="A787" s="10"/>
      <c r="B787" s="58"/>
      <c r="C787" s="41"/>
      <c r="D787" s="59"/>
      <c r="E787" s="59"/>
      <c r="F787" s="10"/>
      <c r="G787" s="10"/>
      <c r="H787" s="60"/>
      <c r="I787" s="10"/>
      <c r="J787" s="60"/>
      <c r="K787" s="6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.75" customHeight="1">
      <c r="A788" s="10"/>
      <c r="B788" s="58"/>
      <c r="C788" s="41"/>
      <c r="D788" s="59"/>
      <c r="E788" s="59"/>
      <c r="F788" s="10"/>
      <c r="G788" s="10"/>
      <c r="H788" s="60"/>
      <c r="I788" s="10"/>
      <c r="J788" s="60"/>
      <c r="K788" s="6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.75" customHeight="1">
      <c r="A789" s="10"/>
      <c r="B789" s="58"/>
      <c r="C789" s="41"/>
      <c r="D789" s="59"/>
      <c r="E789" s="59"/>
      <c r="F789" s="10"/>
      <c r="G789" s="10"/>
      <c r="H789" s="60"/>
      <c r="I789" s="10"/>
      <c r="J789" s="60"/>
      <c r="K789" s="6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.75" customHeight="1">
      <c r="A790" s="10"/>
      <c r="B790" s="58"/>
      <c r="C790" s="41"/>
      <c r="D790" s="59"/>
      <c r="E790" s="59"/>
      <c r="F790" s="10"/>
      <c r="G790" s="10"/>
      <c r="H790" s="60"/>
      <c r="I790" s="10"/>
      <c r="J790" s="60"/>
      <c r="K790" s="6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.75" customHeight="1">
      <c r="A791" s="10"/>
      <c r="B791" s="58"/>
      <c r="C791" s="41"/>
      <c r="D791" s="59"/>
      <c r="E791" s="59"/>
      <c r="F791" s="10"/>
      <c r="G791" s="10"/>
      <c r="H791" s="60"/>
      <c r="I791" s="10"/>
      <c r="J791" s="60"/>
      <c r="K791" s="6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.75" customHeight="1">
      <c r="A792" s="10"/>
      <c r="B792" s="58"/>
      <c r="C792" s="41"/>
      <c r="D792" s="59"/>
      <c r="E792" s="59"/>
      <c r="F792" s="10"/>
      <c r="G792" s="10"/>
      <c r="H792" s="60"/>
      <c r="I792" s="10"/>
      <c r="J792" s="60"/>
      <c r="K792" s="6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.75" customHeight="1">
      <c r="A793" s="10"/>
      <c r="B793" s="58"/>
      <c r="C793" s="41"/>
      <c r="D793" s="59"/>
      <c r="E793" s="59"/>
      <c r="F793" s="10"/>
      <c r="G793" s="10"/>
      <c r="H793" s="60"/>
      <c r="I793" s="10"/>
      <c r="J793" s="60"/>
      <c r="K793" s="6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.75" customHeight="1">
      <c r="A794" s="10"/>
      <c r="B794" s="58"/>
      <c r="C794" s="41"/>
      <c r="D794" s="59"/>
      <c r="E794" s="59"/>
      <c r="F794" s="10"/>
      <c r="G794" s="10"/>
      <c r="H794" s="60"/>
      <c r="I794" s="10"/>
      <c r="J794" s="60"/>
      <c r="K794" s="6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.75" customHeight="1">
      <c r="A795" s="10"/>
      <c r="B795" s="58"/>
      <c r="C795" s="41"/>
      <c r="D795" s="59"/>
      <c r="E795" s="59"/>
      <c r="F795" s="10"/>
      <c r="G795" s="10"/>
      <c r="H795" s="60"/>
      <c r="I795" s="10"/>
      <c r="J795" s="60"/>
      <c r="K795" s="6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.75" customHeight="1">
      <c r="A796" s="10"/>
      <c r="B796" s="58"/>
      <c r="C796" s="41"/>
      <c r="D796" s="59"/>
      <c r="E796" s="59"/>
      <c r="F796" s="10"/>
      <c r="G796" s="10"/>
      <c r="H796" s="60"/>
      <c r="I796" s="10"/>
      <c r="J796" s="60"/>
      <c r="K796" s="6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.75" customHeight="1">
      <c r="A797" s="10"/>
      <c r="B797" s="58"/>
      <c r="C797" s="41"/>
      <c r="D797" s="59"/>
      <c r="E797" s="59"/>
      <c r="F797" s="10"/>
      <c r="G797" s="10"/>
      <c r="H797" s="60"/>
      <c r="I797" s="10"/>
      <c r="J797" s="60"/>
      <c r="K797" s="6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.75" customHeight="1">
      <c r="A798" s="10"/>
      <c r="B798" s="58"/>
      <c r="C798" s="41"/>
      <c r="D798" s="59"/>
      <c r="E798" s="59"/>
      <c r="F798" s="10"/>
      <c r="G798" s="10"/>
      <c r="H798" s="60"/>
      <c r="I798" s="10"/>
      <c r="J798" s="60"/>
      <c r="K798" s="6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.75" customHeight="1">
      <c r="A799" s="10"/>
      <c r="B799" s="58"/>
      <c r="C799" s="41"/>
      <c r="D799" s="59"/>
      <c r="E799" s="59"/>
      <c r="F799" s="10"/>
      <c r="G799" s="10"/>
      <c r="H799" s="60"/>
      <c r="I799" s="10"/>
      <c r="J799" s="60"/>
      <c r="K799" s="6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.75" customHeight="1">
      <c r="A800" s="10"/>
      <c r="B800" s="58"/>
      <c r="C800" s="41"/>
      <c r="D800" s="59"/>
      <c r="E800" s="59"/>
      <c r="F800" s="10"/>
      <c r="G800" s="10"/>
      <c r="H800" s="60"/>
      <c r="I800" s="10"/>
      <c r="J800" s="60"/>
      <c r="K800" s="6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.75" customHeight="1">
      <c r="A801" s="10"/>
      <c r="B801" s="58"/>
      <c r="C801" s="41"/>
      <c r="D801" s="59"/>
      <c r="E801" s="59"/>
      <c r="F801" s="10"/>
      <c r="G801" s="10"/>
      <c r="H801" s="60"/>
      <c r="I801" s="10"/>
      <c r="J801" s="60"/>
      <c r="K801" s="6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.75" customHeight="1">
      <c r="A802" s="10"/>
      <c r="B802" s="58"/>
      <c r="C802" s="41"/>
      <c r="D802" s="59"/>
      <c r="E802" s="59"/>
      <c r="F802" s="10"/>
      <c r="G802" s="10"/>
      <c r="H802" s="60"/>
      <c r="I802" s="10"/>
      <c r="J802" s="60"/>
      <c r="K802" s="6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.75" customHeight="1">
      <c r="A803" s="10"/>
      <c r="B803" s="58"/>
      <c r="C803" s="41"/>
      <c r="D803" s="59"/>
      <c r="E803" s="59"/>
      <c r="F803" s="10"/>
      <c r="G803" s="10"/>
      <c r="H803" s="60"/>
      <c r="I803" s="10"/>
      <c r="J803" s="60"/>
      <c r="K803" s="6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.75" customHeight="1">
      <c r="A804" s="10"/>
      <c r="B804" s="58"/>
      <c r="C804" s="41"/>
      <c r="D804" s="59"/>
      <c r="E804" s="59"/>
      <c r="F804" s="10"/>
      <c r="G804" s="10"/>
      <c r="H804" s="60"/>
      <c r="I804" s="10"/>
      <c r="J804" s="60"/>
      <c r="K804" s="6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.75" customHeight="1">
      <c r="A805" s="10"/>
      <c r="B805" s="58"/>
      <c r="C805" s="41"/>
      <c r="D805" s="59"/>
      <c r="E805" s="59"/>
      <c r="F805" s="10"/>
      <c r="G805" s="10"/>
      <c r="H805" s="60"/>
      <c r="I805" s="10"/>
      <c r="J805" s="60"/>
      <c r="K805" s="6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.75" customHeight="1">
      <c r="A806" s="10"/>
      <c r="B806" s="58"/>
      <c r="C806" s="41"/>
      <c r="D806" s="59"/>
      <c r="E806" s="59"/>
      <c r="F806" s="10"/>
      <c r="G806" s="10"/>
      <c r="H806" s="60"/>
      <c r="I806" s="10"/>
      <c r="J806" s="60"/>
      <c r="K806" s="6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.75" customHeight="1">
      <c r="A807" s="10"/>
      <c r="B807" s="58"/>
      <c r="C807" s="41"/>
      <c r="D807" s="59"/>
      <c r="E807" s="59"/>
      <c r="F807" s="10"/>
      <c r="G807" s="10"/>
      <c r="H807" s="60"/>
      <c r="I807" s="10"/>
      <c r="J807" s="60"/>
      <c r="K807" s="6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.75" customHeight="1">
      <c r="A808" s="10"/>
      <c r="B808" s="58"/>
      <c r="C808" s="41"/>
      <c r="D808" s="59"/>
      <c r="E808" s="59"/>
      <c r="F808" s="10"/>
      <c r="G808" s="10"/>
      <c r="H808" s="60"/>
      <c r="I808" s="10"/>
      <c r="J808" s="60"/>
      <c r="K808" s="6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.75" customHeight="1">
      <c r="A809" s="10"/>
      <c r="B809" s="58"/>
      <c r="C809" s="41"/>
      <c r="D809" s="59"/>
      <c r="E809" s="59"/>
      <c r="F809" s="10"/>
      <c r="G809" s="10"/>
      <c r="H809" s="60"/>
      <c r="I809" s="10"/>
      <c r="J809" s="60"/>
      <c r="K809" s="6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.75" customHeight="1">
      <c r="A810" s="10"/>
      <c r="B810" s="58"/>
      <c r="C810" s="41"/>
      <c r="D810" s="59"/>
      <c r="E810" s="59"/>
      <c r="F810" s="10"/>
      <c r="G810" s="10"/>
      <c r="H810" s="60"/>
      <c r="I810" s="10"/>
      <c r="J810" s="60"/>
      <c r="K810" s="6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.75" customHeight="1">
      <c r="A811" s="10"/>
      <c r="B811" s="58"/>
      <c r="C811" s="41"/>
      <c r="D811" s="59"/>
      <c r="E811" s="59"/>
      <c r="F811" s="10"/>
      <c r="G811" s="10"/>
      <c r="H811" s="60"/>
      <c r="I811" s="10"/>
      <c r="J811" s="60"/>
      <c r="K811" s="6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.75" customHeight="1">
      <c r="A812" s="10"/>
      <c r="B812" s="58"/>
      <c r="C812" s="41"/>
      <c r="D812" s="59"/>
      <c r="E812" s="59"/>
      <c r="F812" s="10"/>
      <c r="G812" s="10"/>
      <c r="H812" s="60"/>
      <c r="I812" s="10"/>
      <c r="J812" s="60"/>
      <c r="K812" s="6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.75" customHeight="1">
      <c r="A813" s="10"/>
      <c r="B813" s="58"/>
      <c r="C813" s="41"/>
      <c r="D813" s="59"/>
      <c r="E813" s="59"/>
      <c r="F813" s="10"/>
      <c r="G813" s="10"/>
      <c r="H813" s="60"/>
      <c r="I813" s="10"/>
      <c r="J813" s="60"/>
      <c r="K813" s="6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.75" customHeight="1">
      <c r="A814" s="10"/>
      <c r="B814" s="58"/>
      <c r="C814" s="41"/>
      <c r="D814" s="59"/>
      <c r="E814" s="59"/>
      <c r="F814" s="10"/>
      <c r="G814" s="10"/>
      <c r="H814" s="60"/>
      <c r="I814" s="10"/>
      <c r="J814" s="60"/>
      <c r="K814" s="6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.75" customHeight="1">
      <c r="A815" s="10"/>
      <c r="B815" s="58"/>
      <c r="C815" s="41"/>
      <c r="D815" s="59"/>
      <c r="E815" s="59"/>
      <c r="F815" s="10"/>
      <c r="G815" s="10"/>
      <c r="H815" s="60"/>
      <c r="I815" s="10"/>
      <c r="J815" s="60"/>
      <c r="K815" s="6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.75" customHeight="1">
      <c r="A816" s="10"/>
      <c r="B816" s="58"/>
      <c r="C816" s="41"/>
      <c r="D816" s="59"/>
      <c r="E816" s="59"/>
      <c r="F816" s="10"/>
      <c r="G816" s="10"/>
      <c r="H816" s="60"/>
      <c r="I816" s="10"/>
      <c r="J816" s="60"/>
      <c r="K816" s="6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.75" customHeight="1">
      <c r="A817" s="10"/>
      <c r="B817" s="58"/>
      <c r="C817" s="41"/>
      <c r="D817" s="59"/>
      <c r="E817" s="59"/>
      <c r="F817" s="10"/>
      <c r="G817" s="10"/>
      <c r="H817" s="60"/>
      <c r="I817" s="10"/>
      <c r="J817" s="60"/>
      <c r="K817" s="6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.75" customHeight="1">
      <c r="A818" s="10"/>
      <c r="B818" s="58"/>
      <c r="C818" s="41"/>
      <c r="D818" s="59"/>
      <c r="E818" s="59"/>
      <c r="F818" s="10"/>
      <c r="G818" s="10"/>
      <c r="H818" s="60"/>
      <c r="I818" s="10"/>
      <c r="J818" s="60"/>
      <c r="K818" s="6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.75" customHeight="1">
      <c r="A819" s="10"/>
      <c r="B819" s="58"/>
      <c r="C819" s="41"/>
      <c r="D819" s="59"/>
      <c r="E819" s="59"/>
      <c r="F819" s="10"/>
      <c r="G819" s="10"/>
      <c r="H819" s="60"/>
      <c r="I819" s="10"/>
      <c r="J819" s="60"/>
      <c r="K819" s="6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.75" customHeight="1">
      <c r="A820" s="10"/>
      <c r="B820" s="58"/>
      <c r="C820" s="41"/>
      <c r="D820" s="59"/>
      <c r="E820" s="59"/>
      <c r="F820" s="10"/>
      <c r="G820" s="10"/>
      <c r="H820" s="60"/>
      <c r="I820" s="10"/>
      <c r="J820" s="60"/>
      <c r="K820" s="6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.75" customHeight="1">
      <c r="A821" s="10"/>
      <c r="B821" s="58"/>
      <c r="C821" s="41"/>
      <c r="D821" s="59"/>
      <c r="E821" s="59"/>
      <c r="F821" s="10"/>
      <c r="G821" s="10"/>
      <c r="H821" s="60"/>
      <c r="I821" s="10"/>
      <c r="J821" s="60"/>
      <c r="K821" s="6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.75" customHeight="1">
      <c r="A822" s="10"/>
      <c r="B822" s="58"/>
      <c r="C822" s="41"/>
      <c r="D822" s="59"/>
      <c r="E822" s="59"/>
      <c r="F822" s="10"/>
      <c r="G822" s="10"/>
      <c r="H822" s="60"/>
      <c r="I822" s="10"/>
      <c r="J822" s="60"/>
      <c r="K822" s="6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.75" customHeight="1">
      <c r="A823" s="10"/>
      <c r="B823" s="58"/>
      <c r="C823" s="41"/>
      <c r="D823" s="59"/>
      <c r="E823" s="59"/>
      <c r="F823" s="10"/>
      <c r="G823" s="10"/>
      <c r="H823" s="60"/>
      <c r="I823" s="10"/>
      <c r="J823" s="60"/>
      <c r="K823" s="6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.75" customHeight="1">
      <c r="A824" s="10"/>
      <c r="B824" s="58"/>
      <c r="C824" s="41"/>
      <c r="D824" s="59"/>
      <c r="E824" s="59"/>
      <c r="F824" s="10"/>
      <c r="G824" s="10"/>
      <c r="H824" s="60"/>
      <c r="I824" s="10"/>
      <c r="J824" s="60"/>
      <c r="K824" s="6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.75" customHeight="1">
      <c r="A825" s="10"/>
      <c r="B825" s="58"/>
      <c r="C825" s="41"/>
      <c r="D825" s="59"/>
      <c r="E825" s="59"/>
      <c r="F825" s="10"/>
      <c r="G825" s="10"/>
      <c r="H825" s="60"/>
      <c r="I825" s="10"/>
      <c r="J825" s="60"/>
      <c r="K825" s="6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.75" customHeight="1">
      <c r="A826" s="10"/>
      <c r="B826" s="58"/>
      <c r="C826" s="41"/>
      <c r="D826" s="59"/>
      <c r="E826" s="59"/>
      <c r="F826" s="10"/>
      <c r="G826" s="10"/>
      <c r="H826" s="60"/>
      <c r="I826" s="10"/>
      <c r="J826" s="60"/>
      <c r="K826" s="6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.75" customHeight="1">
      <c r="A827" s="10"/>
      <c r="B827" s="58"/>
      <c r="C827" s="41"/>
      <c r="D827" s="59"/>
      <c r="E827" s="59"/>
      <c r="F827" s="10"/>
      <c r="G827" s="10"/>
      <c r="H827" s="60"/>
      <c r="I827" s="10"/>
      <c r="J827" s="60"/>
      <c r="K827" s="6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.75" customHeight="1">
      <c r="A828" s="10"/>
      <c r="B828" s="58"/>
      <c r="C828" s="41"/>
      <c r="D828" s="59"/>
      <c r="E828" s="59"/>
      <c r="F828" s="10"/>
      <c r="G828" s="10"/>
      <c r="H828" s="60"/>
      <c r="I828" s="10"/>
      <c r="J828" s="60"/>
      <c r="K828" s="6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.75" customHeight="1">
      <c r="A829" s="10"/>
      <c r="B829" s="58"/>
      <c r="C829" s="41"/>
      <c r="D829" s="59"/>
      <c r="E829" s="59"/>
      <c r="F829" s="10"/>
      <c r="G829" s="10"/>
      <c r="H829" s="60"/>
      <c r="I829" s="10"/>
      <c r="J829" s="60"/>
      <c r="K829" s="6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.75" customHeight="1">
      <c r="A830" s="10"/>
      <c r="B830" s="58"/>
      <c r="C830" s="41"/>
      <c r="D830" s="59"/>
      <c r="E830" s="59"/>
      <c r="F830" s="10"/>
      <c r="G830" s="10"/>
      <c r="H830" s="60"/>
      <c r="I830" s="10"/>
      <c r="J830" s="60"/>
      <c r="K830" s="6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.75" customHeight="1">
      <c r="A831" s="10"/>
      <c r="B831" s="58"/>
      <c r="C831" s="41"/>
      <c r="D831" s="59"/>
      <c r="E831" s="59"/>
      <c r="F831" s="10"/>
      <c r="G831" s="10"/>
      <c r="H831" s="60"/>
      <c r="I831" s="10"/>
      <c r="J831" s="60"/>
      <c r="K831" s="6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.75" customHeight="1">
      <c r="A832" s="10"/>
      <c r="B832" s="58"/>
      <c r="C832" s="41"/>
      <c r="D832" s="59"/>
      <c r="E832" s="59"/>
      <c r="F832" s="10"/>
      <c r="G832" s="10"/>
      <c r="H832" s="60"/>
      <c r="I832" s="10"/>
      <c r="J832" s="60"/>
      <c r="K832" s="6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.75" customHeight="1">
      <c r="A833" s="10"/>
      <c r="B833" s="58"/>
      <c r="C833" s="41"/>
      <c r="D833" s="59"/>
      <c r="E833" s="59"/>
      <c r="F833" s="10"/>
      <c r="G833" s="10"/>
      <c r="H833" s="60"/>
      <c r="I833" s="10"/>
      <c r="J833" s="60"/>
      <c r="K833" s="6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.75" customHeight="1">
      <c r="A834" s="10"/>
      <c r="B834" s="58"/>
      <c r="C834" s="41"/>
      <c r="D834" s="59"/>
      <c r="E834" s="59"/>
      <c r="F834" s="10"/>
      <c r="G834" s="10"/>
      <c r="H834" s="60"/>
      <c r="I834" s="10"/>
      <c r="J834" s="60"/>
      <c r="K834" s="6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.75" customHeight="1">
      <c r="A835" s="10"/>
      <c r="B835" s="58"/>
      <c r="C835" s="41"/>
      <c r="D835" s="59"/>
      <c r="E835" s="59"/>
      <c r="F835" s="10"/>
      <c r="G835" s="10"/>
      <c r="H835" s="60"/>
      <c r="I835" s="10"/>
      <c r="J835" s="60"/>
      <c r="K835" s="6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.75" customHeight="1">
      <c r="A836" s="10"/>
      <c r="B836" s="58"/>
      <c r="C836" s="41"/>
      <c r="D836" s="59"/>
      <c r="E836" s="59"/>
      <c r="F836" s="10"/>
      <c r="G836" s="10"/>
      <c r="H836" s="60"/>
      <c r="I836" s="10"/>
      <c r="J836" s="60"/>
      <c r="K836" s="6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.75" customHeight="1">
      <c r="A837" s="10"/>
      <c r="B837" s="58"/>
      <c r="C837" s="41"/>
      <c r="D837" s="59"/>
      <c r="E837" s="59"/>
      <c r="F837" s="10"/>
      <c r="G837" s="10"/>
      <c r="H837" s="60"/>
      <c r="I837" s="10"/>
      <c r="J837" s="60"/>
      <c r="K837" s="6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.75" customHeight="1">
      <c r="A838" s="10"/>
      <c r="B838" s="58"/>
      <c r="C838" s="41"/>
      <c r="D838" s="59"/>
      <c r="E838" s="59"/>
      <c r="F838" s="10"/>
      <c r="G838" s="10"/>
      <c r="H838" s="60"/>
      <c r="I838" s="10"/>
      <c r="J838" s="60"/>
      <c r="K838" s="6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.75" customHeight="1">
      <c r="A839" s="10"/>
      <c r="B839" s="58"/>
      <c r="C839" s="41"/>
      <c r="D839" s="59"/>
      <c r="E839" s="59"/>
      <c r="F839" s="10"/>
      <c r="G839" s="10"/>
      <c r="H839" s="60"/>
      <c r="I839" s="10"/>
      <c r="J839" s="60"/>
      <c r="K839" s="6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.75" customHeight="1">
      <c r="A840" s="10"/>
      <c r="B840" s="58"/>
      <c r="C840" s="41"/>
      <c r="D840" s="59"/>
      <c r="E840" s="59"/>
      <c r="F840" s="10"/>
      <c r="G840" s="10"/>
      <c r="H840" s="60"/>
      <c r="I840" s="10"/>
      <c r="J840" s="60"/>
      <c r="K840" s="6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.75" customHeight="1">
      <c r="A841" s="10"/>
      <c r="B841" s="58"/>
      <c r="C841" s="41"/>
      <c r="D841" s="59"/>
      <c r="E841" s="59"/>
      <c r="F841" s="10"/>
      <c r="G841" s="10"/>
      <c r="H841" s="60"/>
      <c r="I841" s="10"/>
      <c r="J841" s="60"/>
      <c r="K841" s="6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.75" customHeight="1">
      <c r="A842" s="10"/>
      <c r="B842" s="58"/>
      <c r="C842" s="41"/>
      <c r="D842" s="59"/>
      <c r="E842" s="59"/>
      <c r="F842" s="10"/>
      <c r="G842" s="10"/>
      <c r="H842" s="60"/>
      <c r="I842" s="10"/>
      <c r="J842" s="60"/>
      <c r="K842" s="6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.75" customHeight="1">
      <c r="A843" s="10"/>
      <c r="B843" s="58"/>
      <c r="C843" s="41"/>
      <c r="D843" s="59"/>
      <c r="E843" s="59"/>
      <c r="F843" s="10"/>
      <c r="G843" s="10"/>
      <c r="H843" s="60"/>
      <c r="I843" s="10"/>
      <c r="J843" s="60"/>
      <c r="K843" s="6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.75" customHeight="1">
      <c r="A844" s="10"/>
      <c r="B844" s="58"/>
      <c r="C844" s="41"/>
      <c r="D844" s="59"/>
      <c r="E844" s="59"/>
      <c r="F844" s="10"/>
      <c r="G844" s="10"/>
      <c r="H844" s="60"/>
      <c r="I844" s="10"/>
      <c r="J844" s="60"/>
      <c r="K844" s="6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.75" customHeight="1">
      <c r="A845" s="10"/>
      <c r="B845" s="58"/>
      <c r="C845" s="41"/>
      <c r="D845" s="59"/>
      <c r="E845" s="59"/>
      <c r="F845" s="10"/>
      <c r="G845" s="10"/>
      <c r="H845" s="60"/>
      <c r="I845" s="10"/>
      <c r="J845" s="60"/>
      <c r="K845" s="6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.75" customHeight="1">
      <c r="A846" s="10"/>
      <c r="B846" s="58"/>
      <c r="C846" s="41"/>
      <c r="D846" s="59"/>
      <c r="E846" s="59"/>
      <c r="F846" s="10"/>
      <c r="G846" s="10"/>
      <c r="H846" s="60"/>
      <c r="I846" s="10"/>
      <c r="J846" s="60"/>
      <c r="K846" s="6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.75" customHeight="1">
      <c r="A847" s="10"/>
      <c r="B847" s="58"/>
      <c r="C847" s="41"/>
      <c r="D847" s="59"/>
      <c r="E847" s="59"/>
      <c r="F847" s="10"/>
      <c r="G847" s="10"/>
      <c r="H847" s="60"/>
      <c r="I847" s="10"/>
      <c r="J847" s="60"/>
      <c r="K847" s="6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.75" customHeight="1">
      <c r="A848" s="10"/>
      <c r="B848" s="58"/>
      <c r="C848" s="41"/>
      <c r="D848" s="59"/>
      <c r="E848" s="59"/>
      <c r="F848" s="10"/>
      <c r="G848" s="10"/>
      <c r="H848" s="60"/>
      <c r="I848" s="10"/>
      <c r="J848" s="60"/>
      <c r="K848" s="6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.75" customHeight="1">
      <c r="A849" s="10"/>
      <c r="B849" s="58"/>
      <c r="C849" s="41"/>
      <c r="D849" s="59"/>
      <c r="E849" s="59"/>
      <c r="F849" s="10"/>
      <c r="G849" s="10"/>
      <c r="H849" s="60"/>
      <c r="I849" s="10"/>
      <c r="J849" s="60"/>
      <c r="K849" s="6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.75" customHeight="1">
      <c r="A850" s="10"/>
      <c r="B850" s="58"/>
      <c r="C850" s="41"/>
      <c r="D850" s="59"/>
      <c r="E850" s="59"/>
      <c r="F850" s="10"/>
      <c r="G850" s="10"/>
      <c r="H850" s="60"/>
      <c r="I850" s="10"/>
      <c r="J850" s="60"/>
      <c r="K850" s="6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.75" customHeight="1">
      <c r="A851" s="10"/>
      <c r="B851" s="58"/>
      <c r="C851" s="41"/>
      <c r="D851" s="59"/>
      <c r="E851" s="59"/>
      <c r="F851" s="10"/>
      <c r="G851" s="10"/>
      <c r="H851" s="60"/>
      <c r="I851" s="10"/>
      <c r="J851" s="60"/>
      <c r="K851" s="6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.75" customHeight="1">
      <c r="A852" s="10"/>
      <c r="B852" s="58"/>
      <c r="C852" s="41"/>
      <c r="D852" s="59"/>
      <c r="E852" s="59"/>
      <c r="F852" s="10"/>
      <c r="G852" s="10"/>
      <c r="H852" s="60"/>
      <c r="I852" s="10"/>
      <c r="J852" s="60"/>
      <c r="K852" s="6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.75" customHeight="1">
      <c r="A853" s="10"/>
      <c r="B853" s="58"/>
      <c r="C853" s="41"/>
      <c r="D853" s="59"/>
      <c r="E853" s="59"/>
      <c r="F853" s="10"/>
      <c r="G853" s="10"/>
      <c r="H853" s="60"/>
      <c r="I853" s="10"/>
      <c r="J853" s="60"/>
      <c r="K853" s="6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.75" customHeight="1">
      <c r="A854" s="10"/>
      <c r="B854" s="58"/>
      <c r="C854" s="41"/>
      <c r="D854" s="59"/>
      <c r="E854" s="59"/>
      <c r="F854" s="10"/>
      <c r="G854" s="10"/>
      <c r="H854" s="60"/>
      <c r="I854" s="10"/>
      <c r="J854" s="60"/>
      <c r="K854" s="6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.75" customHeight="1">
      <c r="A855" s="10"/>
      <c r="B855" s="58"/>
      <c r="C855" s="41"/>
      <c r="D855" s="59"/>
      <c r="E855" s="59"/>
      <c r="F855" s="10"/>
      <c r="G855" s="10"/>
      <c r="H855" s="60"/>
      <c r="I855" s="10"/>
      <c r="J855" s="60"/>
      <c r="K855" s="6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.75" customHeight="1">
      <c r="A856" s="10"/>
      <c r="B856" s="58"/>
      <c r="C856" s="41"/>
      <c r="D856" s="59"/>
      <c r="E856" s="59"/>
      <c r="F856" s="10"/>
      <c r="G856" s="10"/>
      <c r="H856" s="60"/>
      <c r="I856" s="10"/>
      <c r="J856" s="60"/>
      <c r="K856" s="6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.75" customHeight="1">
      <c r="A857" s="10"/>
      <c r="B857" s="58"/>
      <c r="C857" s="41"/>
      <c r="D857" s="59"/>
      <c r="E857" s="59"/>
      <c r="F857" s="10"/>
      <c r="G857" s="10"/>
      <c r="H857" s="60"/>
      <c r="I857" s="10"/>
      <c r="J857" s="60"/>
      <c r="K857" s="6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.75" customHeight="1">
      <c r="A858" s="10"/>
      <c r="B858" s="58"/>
      <c r="C858" s="41"/>
      <c r="D858" s="59"/>
      <c r="E858" s="59"/>
      <c r="F858" s="10"/>
      <c r="G858" s="10"/>
      <c r="H858" s="60"/>
      <c r="I858" s="10"/>
      <c r="J858" s="60"/>
      <c r="K858" s="6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.75" customHeight="1">
      <c r="A859" s="10"/>
      <c r="B859" s="58"/>
      <c r="C859" s="41"/>
      <c r="D859" s="59"/>
      <c r="E859" s="59"/>
      <c r="F859" s="10"/>
      <c r="G859" s="10"/>
      <c r="H859" s="60"/>
      <c r="I859" s="10"/>
      <c r="J859" s="60"/>
      <c r="K859" s="6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.75" customHeight="1">
      <c r="A860" s="10"/>
      <c r="B860" s="58"/>
      <c r="C860" s="41"/>
      <c r="D860" s="59"/>
      <c r="E860" s="59"/>
      <c r="F860" s="10"/>
      <c r="G860" s="10"/>
      <c r="H860" s="60"/>
      <c r="I860" s="10"/>
      <c r="J860" s="60"/>
      <c r="K860" s="6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.75" customHeight="1">
      <c r="A861" s="10"/>
      <c r="B861" s="58"/>
      <c r="C861" s="41"/>
      <c r="D861" s="59"/>
      <c r="E861" s="59"/>
      <c r="F861" s="10"/>
      <c r="G861" s="10"/>
      <c r="H861" s="60"/>
      <c r="I861" s="10"/>
      <c r="J861" s="60"/>
      <c r="K861" s="6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.75" customHeight="1">
      <c r="A862" s="10"/>
      <c r="B862" s="58"/>
      <c r="C862" s="41"/>
      <c r="D862" s="59"/>
      <c r="E862" s="59"/>
      <c r="F862" s="10"/>
      <c r="G862" s="10"/>
      <c r="H862" s="60"/>
      <c r="I862" s="10"/>
      <c r="J862" s="60"/>
      <c r="K862" s="6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.75" customHeight="1">
      <c r="A863" s="10"/>
      <c r="B863" s="58"/>
      <c r="C863" s="41"/>
      <c r="D863" s="59"/>
      <c r="E863" s="59"/>
      <c r="F863" s="10"/>
      <c r="G863" s="10"/>
      <c r="H863" s="60"/>
      <c r="I863" s="10"/>
      <c r="J863" s="60"/>
      <c r="K863" s="6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.75" customHeight="1">
      <c r="A864" s="10"/>
      <c r="B864" s="58"/>
      <c r="C864" s="41"/>
      <c r="D864" s="59"/>
      <c r="E864" s="59"/>
      <c r="F864" s="10"/>
      <c r="G864" s="10"/>
      <c r="H864" s="60"/>
      <c r="I864" s="10"/>
      <c r="J864" s="60"/>
      <c r="K864" s="6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.75" customHeight="1">
      <c r="A865" s="10"/>
      <c r="B865" s="58"/>
      <c r="C865" s="41"/>
      <c r="D865" s="59"/>
      <c r="E865" s="59"/>
      <c r="F865" s="10"/>
      <c r="G865" s="10"/>
      <c r="H865" s="60"/>
      <c r="I865" s="10"/>
      <c r="J865" s="60"/>
      <c r="K865" s="6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.75" customHeight="1">
      <c r="A866" s="10"/>
      <c r="B866" s="58"/>
      <c r="C866" s="41"/>
      <c r="D866" s="59"/>
      <c r="E866" s="59"/>
      <c r="F866" s="10"/>
      <c r="G866" s="10"/>
      <c r="H866" s="60"/>
      <c r="I866" s="10"/>
      <c r="J866" s="60"/>
      <c r="K866" s="6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.75" customHeight="1">
      <c r="A867" s="10"/>
      <c r="B867" s="58"/>
      <c r="C867" s="41"/>
      <c r="D867" s="59"/>
      <c r="E867" s="59"/>
      <c r="F867" s="10"/>
      <c r="G867" s="10"/>
      <c r="H867" s="60"/>
      <c r="I867" s="10"/>
      <c r="J867" s="60"/>
      <c r="K867" s="6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.75" customHeight="1">
      <c r="A868" s="10"/>
      <c r="B868" s="58"/>
      <c r="C868" s="41"/>
      <c r="D868" s="59"/>
      <c r="E868" s="59"/>
      <c r="F868" s="10"/>
      <c r="G868" s="10"/>
      <c r="H868" s="60"/>
      <c r="I868" s="10"/>
      <c r="J868" s="60"/>
      <c r="K868" s="6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.75" customHeight="1">
      <c r="A869" s="10"/>
      <c r="B869" s="58"/>
      <c r="C869" s="41"/>
      <c r="D869" s="59"/>
      <c r="E869" s="59"/>
      <c r="F869" s="10"/>
      <c r="G869" s="10"/>
      <c r="H869" s="60"/>
      <c r="I869" s="10"/>
      <c r="J869" s="60"/>
      <c r="K869" s="6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.75" customHeight="1">
      <c r="A870" s="10"/>
      <c r="B870" s="58"/>
      <c r="C870" s="41"/>
      <c r="D870" s="59"/>
      <c r="E870" s="59"/>
      <c r="F870" s="10"/>
      <c r="G870" s="10"/>
      <c r="H870" s="60"/>
      <c r="I870" s="10"/>
      <c r="J870" s="60"/>
      <c r="K870" s="6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.75" customHeight="1">
      <c r="A871" s="10"/>
      <c r="B871" s="58"/>
      <c r="C871" s="41"/>
      <c r="D871" s="59"/>
      <c r="E871" s="59"/>
      <c r="F871" s="10"/>
      <c r="G871" s="10"/>
      <c r="H871" s="60"/>
      <c r="I871" s="10"/>
      <c r="J871" s="60"/>
      <c r="K871" s="6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.75" customHeight="1">
      <c r="A872" s="10"/>
      <c r="B872" s="58"/>
      <c r="C872" s="41"/>
      <c r="D872" s="59"/>
      <c r="E872" s="59"/>
      <c r="F872" s="10"/>
      <c r="G872" s="10"/>
      <c r="H872" s="60"/>
      <c r="I872" s="10"/>
      <c r="J872" s="60"/>
      <c r="K872" s="6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.75" customHeight="1">
      <c r="A873" s="10"/>
      <c r="B873" s="58"/>
      <c r="C873" s="41"/>
      <c r="D873" s="59"/>
      <c r="E873" s="59"/>
      <c r="F873" s="10"/>
      <c r="G873" s="10"/>
      <c r="H873" s="60"/>
      <c r="I873" s="10"/>
      <c r="J873" s="60"/>
      <c r="K873" s="6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.75" customHeight="1">
      <c r="A874" s="10"/>
      <c r="B874" s="58"/>
      <c r="C874" s="41"/>
      <c r="D874" s="59"/>
      <c r="E874" s="59"/>
      <c r="F874" s="10"/>
      <c r="G874" s="10"/>
      <c r="H874" s="60"/>
      <c r="I874" s="10"/>
      <c r="J874" s="60"/>
      <c r="K874" s="6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.75" customHeight="1">
      <c r="A875" s="10"/>
      <c r="B875" s="58"/>
      <c r="C875" s="41"/>
      <c r="D875" s="59"/>
      <c r="E875" s="59"/>
      <c r="F875" s="10"/>
      <c r="G875" s="10"/>
      <c r="H875" s="60"/>
      <c r="I875" s="10"/>
      <c r="J875" s="60"/>
      <c r="K875" s="6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.75" customHeight="1">
      <c r="A876" s="10"/>
      <c r="B876" s="58"/>
      <c r="C876" s="41"/>
      <c r="D876" s="59"/>
      <c r="E876" s="59"/>
      <c r="F876" s="10"/>
      <c r="G876" s="10"/>
      <c r="H876" s="60"/>
      <c r="I876" s="10"/>
      <c r="J876" s="60"/>
      <c r="K876" s="6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.75" customHeight="1">
      <c r="A877" s="10"/>
      <c r="B877" s="58"/>
      <c r="C877" s="41"/>
      <c r="D877" s="59"/>
      <c r="E877" s="59"/>
      <c r="F877" s="10"/>
      <c r="G877" s="10"/>
      <c r="H877" s="60"/>
      <c r="I877" s="10"/>
      <c r="J877" s="60"/>
      <c r="K877" s="6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.75" customHeight="1">
      <c r="A878" s="10"/>
      <c r="B878" s="58"/>
      <c r="C878" s="41"/>
      <c r="D878" s="59"/>
      <c r="E878" s="59"/>
      <c r="F878" s="10"/>
      <c r="G878" s="10"/>
      <c r="H878" s="60"/>
      <c r="I878" s="10"/>
      <c r="J878" s="60"/>
      <c r="K878" s="6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.75" customHeight="1">
      <c r="A879" s="10"/>
      <c r="B879" s="58"/>
      <c r="C879" s="41"/>
      <c r="D879" s="59"/>
      <c r="E879" s="59"/>
      <c r="F879" s="10"/>
      <c r="G879" s="10"/>
      <c r="H879" s="60"/>
      <c r="I879" s="10"/>
      <c r="J879" s="60"/>
      <c r="K879" s="6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.75" customHeight="1">
      <c r="A880" s="10"/>
      <c r="B880" s="58"/>
      <c r="C880" s="41"/>
      <c r="D880" s="59"/>
      <c r="E880" s="59"/>
      <c r="F880" s="10"/>
      <c r="G880" s="10"/>
      <c r="H880" s="60"/>
      <c r="I880" s="10"/>
      <c r="J880" s="60"/>
      <c r="K880" s="6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.75" customHeight="1">
      <c r="A881" s="10"/>
      <c r="B881" s="58"/>
      <c r="C881" s="41"/>
      <c r="D881" s="59"/>
      <c r="E881" s="59"/>
      <c r="F881" s="10"/>
      <c r="G881" s="10"/>
      <c r="H881" s="60"/>
      <c r="I881" s="10"/>
      <c r="J881" s="60"/>
      <c r="K881" s="6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.75" customHeight="1">
      <c r="A882" s="10"/>
      <c r="B882" s="58"/>
      <c r="C882" s="41"/>
      <c r="D882" s="59"/>
      <c r="E882" s="59"/>
      <c r="F882" s="10"/>
      <c r="G882" s="10"/>
      <c r="H882" s="60"/>
      <c r="I882" s="10"/>
      <c r="J882" s="60"/>
      <c r="K882" s="6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.75" customHeight="1">
      <c r="A883" s="10"/>
      <c r="B883" s="58"/>
      <c r="C883" s="41"/>
      <c r="D883" s="59"/>
      <c r="E883" s="59"/>
      <c r="F883" s="10"/>
      <c r="G883" s="10"/>
      <c r="H883" s="60"/>
      <c r="I883" s="10"/>
      <c r="J883" s="60"/>
      <c r="K883" s="6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.75" customHeight="1">
      <c r="A884" s="10"/>
      <c r="B884" s="58"/>
      <c r="C884" s="41"/>
      <c r="D884" s="59"/>
      <c r="E884" s="59"/>
      <c r="F884" s="10"/>
      <c r="G884" s="10"/>
      <c r="H884" s="60"/>
      <c r="I884" s="10"/>
      <c r="J884" s="60"/>
      <c r="K884" s="6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.75" customHeight="1">
      <c r="A885" s="10"/>
      <c r="B885" s="58"/>
      <c r="C885" s="41"/>
      <c r="D885" s="59"/>
      <c r="E885" s="59"/>
      <c r="F885" s="10"/>
      <c r="G885" s="10"/>
      <c r="H885" s="60"/>
      <c r="I885" s="10"/>
      <c r="J885" s="60"/>
      <c r="K885" s="6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.75" customHeight="1">
      <c r="A886" s="10"/>
      <c r="B886" s="58"/>
      <c r="C886" s="41"/>
      <c r="D886" s="59"/>
      <c r="E886" s="59"/>
      <c r="F886" s="10"/>
      <c r="G886" s="10"/>
      <c r="H886" s="60"/>
      <c r="I886" s="10"/>
      <c r="J886" s="60"/>
      <c r="K886" s="6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.75" customHeight="1">
      <c r="A887" s="10"/>
      <c r="B887" s="58"/>
      <c r="C887" s="41"/>
      <c r="D887" s="59"/>
      <c r="E887" s="59"/>
      <c r="F887" s="10"/>
      <c r="G887" s="10"/>
      <c r="H887" s="60"/>
      <c r="I887" s="10"/>
      <c r="J887" s="60"/>
      <c r="K887" s="6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.75" customHeight="1">
      <c r="A888" s="10"/>
      <c r="B888" s="58"/>
      <c r="C888" s="41"/>
      <c r="D888" s="59"/>
      <c r="E888" s="59"/>
      <c r="F888" s="10"/>
      <c r="G888" s="10"/>
      <c r="H888" s="60"/>
      <c r="I888" s="10"/>
      <c r="J888" s="60"/>
      <c r="K888" s="6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.75" customHeight="1">
      <c r="A889" s="10"/>
      <c r="B889" s="58"/>
      <c r="C889" s="41"/>
      <c r="D889" s="59"/>
      <c r="E889" s="59"/>
      <c r="F889" s="10"/>
      <c r="G889" s="10"/>
      <c r="H889" s="60"/>
      <c r="I889" s="10"/>
      <c r="J889" s="60"/>
      <c r="K889" s="6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.75" customHeight="1">
      <c r="A890" s="10"/>
      <c r="B890" s="58"/>
      <c r="C890" s="41"/>
      <c r="D890" s="59"/>
      <c r="E890" s="59"/>
      <c r="F890" s="10"/>
      <c r="G890" s="10"/>
      <c r="H890" s="60"/>
      <c r="I890" s="10"/>
      <c r="J890" s="60"/>
      <c r="K890" s="6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.75" customHeight="1">
      <c r="A891" s="10"/>
      <c r="B891" s="58"/>
      <c r="C891" s="41"/>
      <c r="D891" s="59"/>
      <c r="E891" s="59"/>
      <c r="F891" s="10"/>
      <c r="G891" s="10"/>
      <c r="H891" s="60"/>
      <c r="I891" s="10"/>
      <c r="J891" s="60"/>
      <c r="K891" s="6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.75" customHeight="1">
      <c r="A892" s="10"/>
      <c r="B892" s="58"/>
      <c r="C892" s="41"/>
      <c r="D892" s="59"/>
      <c r="E892" s="59"/>
      <c r="F892" s="10"/>
      <c r="G892" s="10"/>
      <c r="H892" s="60"/>
      <c r="I892" s="10"/>
      <c r="J892" s="60"/>
      <c r="K892" s="6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.75" customHeight="1">
      <c r="A893" s="10"/>
      <c r="B893" s="58"/>
      <c r="C893" s="41"/>
      <c r="D893" s="59"/>
      <c r="E893" s="59"/>
      <c r="F893" s="10"/>
      <c r="G893" s="10"/>
      <c r="H893" s="60"/>
      <c r="I893" s="10"/>
      <c r="J893" s="60"/>
      <c r="K893" s="6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.75" customHeight="1">
      <c r="A894" s="10"/>
      <c r="B894" s="58"/>
      <c r="C894" s="41"/>
      <c r="D894" s="59"/>
      <c r="E894" s="59"/>
      <c r="F894" s="10"/>
      <c r="G894" s="10"/>
      <c r="H894" s="60"/>
      <c r="I894" s="10"/>
      <c r="J894" s="60"/>
      <c r="K894" s="6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.75" customHeight="1">
      <c r="A895" s="10"/>
      <c r="B895" s="58"/>
      <c r="C895" s="41"/>
      <c r="D895" s="59"/>
      <c r="E895" s="59"/>
      <c r="F895" s="10"/>
      <c r="G895" s="10"/>
      <c r="H895" s="60"/>
      <c r="I895" s="10"/>
      <c r="J895" s="60"/>
      <c r="K895" s="6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.75" customHeight="1">
      <c r="A896" s="10"/>
      <c r="B896" s="58"/>
      <c r="C896" s="41"/>
      <c r="D896" s="59"/>
      <c r="E896" s="59"/>
      <c r="F896" s="10"/>
      <c r="G896" s="10"/>
      <c r="H896" s="60"/>
      <c r="I896" s="10"/>
      <c r="J896" s="60"/>
      <c r="K896" s="6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.75" customHeight="1">
      <c r="A897" s="10"/>
      <c r="B897" s="58"/>
      <c r="C897" s="41"/>
      <c r="D897" s="59"/>
      <c r="E897" s="59"/>
      <c r="F897" s="10"/>
      <c r="G897" s="10"/>
      <c r="H897" s="60"/>
      <c r="I897" s="10"/>
      <c r="J897" s="60"/>
      <c r="K897" s="6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.75" customHeight="1">
      <c r="A898" s="10"/>
      <c r="B898" s="58"/>
      <c r="C898" s="41"/>
      <c r="D898" s="59"/>
      <c r="E898" s="59"/>
      <c r="F898" s="10"/>
      <c r="G898" s="10"/>
      <c r="H898" s="60"/>
      <c r="I898" s="10"/>
      <c r="J898" s="60"/>
      <c r="K898" s="6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.75" customHeight="1">
      <c r="A899" s="10"/>
      <c r="B899" s="58"/>
      <c r="C899" s="41"/>
      <c r="D899" s="59"/>
      <c r="E899" s="59"/>
      <c r="F899" s="10"/>
      <c r="G899" s="10"/>
      <c r="H899" s="60"/>
      <c r="I899" s="10"/>
      <c r="J899" s="60"/>
      <c r="K899" s="6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.75" customHeight="1">
      <c r="A900" s="10"/>
      <c r="B900" s="58"/>
      <c r="C900" s="41"/>
      <c r="D900" s="59"/>
      <c r="E900" s="59"/>
      <c r="F900" s="10"/>
      <c r="G900" s="10"/>
      <c r="H900" s="60"/>
      <c r="I900" s="10"/>
      <c r="J900" s="60"/>
      <c r="K900" s="6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.75" customHeight="1">
      <c r="A901" s="10"/>
      <c r="B901" s="58"/>
      <c r="C901" s="41"/>
      <c r="D901" s="59"/>
      <c r="E901" s="59"/>
      <c r="F901" s="10"/>
      <c r="G901" s="10"/>
      <c r="H901" s="60"/>
      <c r="I901" s="10"/>
      <c r="J901" s="60"/>
      <c r="K901" s="6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.75" customHeight="1">
      <c r="A902" s="10"/>
      <c r="B902" s="58"/>
      <c r="C902" s="41"/>
      <c r="D902" s="59"/>
      <c r="E902" s="59"/>
      <c r="F902" s="10"/>
      <c r="G902" s="10"/>
      <c r="H902" s="60"/>
      <c r="I902" s="10"/>
      <c r="J902" s="60"/>
      <c r="K902" s="6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.75" customHeight="1">
      <c r="A903" s="10"/>
      <c r="B903" s="58"/>
      <c r="C903" s="41"/>
      <c r="D903" s="59"/>
      <c r="E903" s="59"/>
      <c r="F903" s="10"/>
      <c r="G903" s="10"/>
      <c r="H903" s="60"/>
      <c r="I903" s="10"/>
      <c r="J903" s="60"/>
      <c r="K903" s="6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.75" customHeight="1">
      <c r="A904" s="10"/>
      <c r="B904" s="58"/>
      <c r="C904" s="41"/>
      <c r="D904" s="59"/>
      <c r="E904" s="59"/>
      <c r="F904" s="10"/>
      <c r="G904" s="10"/>
      <c r="H904" s="60"/>
      <c r="I904" s="10"/>
      <c r="J904" s="60"/>
      <c r="K904" s="6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.75" customHeight="1">
      <c r="A905" s="10"/>
      <c r="B905" s="58"/>
      <c r="C905" s="41"/>
      <c r="D905" s="59"/>
      <c r="E905" s="59"/>
      <c r="F905" s="10"/>
      <c r="G905" s="10"/>
      <c r="H905" s="60"/>
      <c r="I905" s="10"/>
      <c r="J905" s="60"/>
      <c r="K905" s="6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.75" customHeight="1">
      <c r="A906" s="10"/>
      <c r="B906" s="58"/>
      <c r="C906" s="41"/>
      <c r="D906" s="59"/>
      <c r="E906" s="59"/>
      <c r="F906" s="10"/>
      <c r="G906" s="10"/>
      <c r="H906" s="60"/>
      <c r="I906" s="10"/>
      <c r="J906" s="60"/>
      <c r="K906" s="6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.75" customHeight="1">
      <c r="A907" s="10"/>
      <c r="B907" s="58"/>
      <c r="C907" s="41"/>
      <c r="D907" s="59"/>
      <c r="E907" s="59"/>
      <c r="F907" s="10"/>
      <c r="G907" s="10"/>
      <c r="H907" s="60"/>
      <c r="I907" s="10"/>
      <c r="J907" s="60"/>
      <c r="K907" s="6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.75" customHeight="1">
      <c r="A908" s="10"/>
      <c r="B908" s="58"/>
      <c r="C908" s="41"/>
      <c r="D908" s="59"/>
      <c r="E908" s="59"/>
      <c r="F908" s="10"/>
      <c r="G908" s="10"/>
      <c r="H908" s="60"/>
      <c r="I908" s="10"/>
      <c r="J908" s="60"/>
      <c r="K908" s="6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.75" customHeight="1">
      <c r="A909" s="10"/>
      <c r="B909" s="58"/>
      <c r="C909" s="41"/>
      <c r="D909" s="59"/>
      <c r="E909" s="59"/>
      <c r="F909" s="10"/>
      <c r="G909" s="10"/>
      <c r="H909" s="60"/>
      <c r="I909" s="10"/>
      <c r="J909" s="60"/>
      <c r="K909" s="6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.75" customHeight="1">
      <c r="A910" s="10"/>
      <c r="B910" s="58"/>
      <c r="C910" s="41"/>
      <c r="D910" s="59"/>
      <c r="E910" s="59"/>
      <c r="F910" s="10"/>
      <c r="G910" s="10"/>
      <c r="H910" s="60"/>
      <c r="I910" s="10"/>
      <c r="J910" s="60"/>
      <c r="K910" s="6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.75" customHeight="1">
      <c r="A911" s="10"/>
      <c r="B911" s="58"/>
      <c r="C911" s="41"/>
      <c r="D911" s="59"/>
      <c r="E911" s="59"/>
      <c r="F911" s="10"/>
      <c r="G911" s="10"/>
      <c r="H911" s="60"/>
      <c r="I911" s="10"/>
      <c r="J911" s="60"/>
      <c r="K911" s="6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.75" customHeight="1">
      <c r="A912" s="10"/>
      <c r="B912" s="58"/>
      <c r="C912" s="41"/>
      <c r="D912" s="59"/>
      <c r="E912" s="59"/>
      <c r="F912" s="10"/>
      <c r="G912" s="10"/>
      <c r="H912" s="60"/>
      <c r="I912" s="10"/>
      <c r="J912" s="60"/>
      <c r="K912" s="6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.75" customHeight="1">
      <c r="A913" s="10"/>
      <c r="B913" s="58"/>
      <c r="C913" s="41"/>
      <c r="D913" s="59"/>
      <c r="E913" s="59"/>
      <c r="F913" s="10"/>
      <c r="G913" s="10"/>
      <c r="H913" s="60"/>
      <c r="I913" s="10"/>
      <c r="J913" s="60"/>
      <c r="K913" s="6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.75" customHeight="1">
      <c r="A914" s="10"/>
      <c r="B914" s="58"/>
      <c r="C914" s="41"/>
      <c r="D914" s="59"/>
      <c r="E914" s="59"/>
      <c r="F914" s="10"/>
      <c r="G914" s="10"/>
      <c r="H914" s="60"/>
      <c r="I914" s="10"/>
      <c r="J914" s="60"/>
      <c r="K914" s="6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.75" customHeight="1">
      <c r="A915" s="10"/>
      <c r="B915" s="58"/>
      <c r="C915" s="41"/>
      <c r="D915" s="59"/>
      <c r="E915" s="59"/>
      <c r="F915" s="10"/>
      <c r="G915" s="10"/>
      <c r="H915" s="60"/>
      <c r="I915" s="10"/>
      <c r="J915" s="60"/>
      <c r="K915" s="6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.75" customHeight="1">
      <c r="A916" s="10"/>
      <c r="B916" s="58"/>
      <c r="C916" s="41"/>
      <c r="D916" s="59"/>
      <c r="E916" s="59"/>
      <c r="F916" s="10"/>
      <c r="G916" s="10"/>
      <c r="H916" s="60"/>
      <c r="I916" s="10"/>
      <c r="J916" s="60"/>
      <c r="K916" s="6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.75" customHeight="1">
      <c r="A917" s="10"/>
      <c r="B917" s="58"/>
      <c r="C917" s="41"/>
      <c r="D917" s="59"/>
      <c r="E917" s="59"/>
      <c r="F917" s="10"/>
      <c r="G917" s="10"/>
      <c r="H917" s="60"/>
      <c r="I917" s="10"/>
      <c r="J917" s="60"/>
      <c r="K917" s="6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.75" customHeight="1">
      <c r="A918" s="10"/>
      <c r="B918" s="58"/>
      <c r="C918" s="41"/>
      <c r="D918" s="59"/>
      <c r="E918" s="59"/>
      <c r="F918" s="10"/>
      <c r="G918" s="10"/>
      <c r="H918" s="60"/>
      <c r="I918" s="10"/>
      <c r="J918" s="60"/>
      <c r="K918" s="6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.75" customHeight="1">
      <c r="A919" s="10"/>
      <c r="B919" s="58"/>
      <c r="C919" s="41"/>
      <c r="D919" s="59"/>
      <c r="E919" s="59"/>
      <c r="F919" s="10"/>
      <c r="G919" s="10"/>
      <c r="H919" s="60"/>
      <c r="I919" s="10"/>
      <c r="J919" s="60"/>
      <c r="K919" s="6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.75" customHeight="1">
      <c r="A920" s="10"/>
      <c r="B920" s="58"/>
      <c r="C920" s="41"/>
      <c r="D920" s="59"/>
      <c r="E920" s="59"/>
      <c r="F920" s="10"/>
      <c r="G920" s="10"/>
      <c r="H920" s="60"/>
      <c r="I920" s="10"/>
      <c r="J920" s="60"/>
      <c r="K920" s="6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.75" customHeight="1">
      <c r="A921" s="10"/>
      <c r="B921" s="58"/>
      <c r="C921" s="41"/>
      <c r="D921" s="59"/>
      <c r="E921" s="59"/>
      <c r="F921" s="10"/>
      <c r="G921" s="10"/>
      <c r="H921" s="60"/>
      <c r="I921" s="10"/>
      <c r="J921" s="60"/>
      <c r="K921" s="6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.75" customHeight="1">
      <c r="A922" s="10"/>
      <c r="B922" s="58"/>
      <c r="C922" s="41"/>
      <c r="D922" s="59"/>
      <c r="E922" s="59"/>
      <c r="F922" s="10"/>
      <c r="G922" s="10"/>
      <c r="H922" s="60"/>
      <c r="I922" s="10"/>
      <c r="J922" s="60"/>
      <c r="K922" s="6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.75" customHeight="1">
      <c r="A923" s="10"/>
      <c r="B923" s="58"/>
      <c r="C923" s="41"/>
      <c r="D923" s="59"/>
      <c r="E923" s="59"/>
      <c r="F923" s="10"/>
      <c r="G923" s="10"/>
      <c r="H923" s="60"/>
      <c r="I923" s="10"/>
      <c r="J923" s="60"/>
      <c r="K923" s="6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.75" customHeight="1">
      <c r="A924" s="10"/>
      <c r="B924" s="58"/>
      <c r="C924" s="41"/>
      <c r="D924" s="59"/>
      <c r="E924" s="59"/>
      <c r="F924" s="10"/>
      <c r="G924" s="10"/>
      <c r="H924" s="60"/>
      <c r="I924" s="10"/>
      <c r="J924" s="60"/>
      <c r="K924" s="6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.75" customHeight="1">
      <c r="A925" s="10"/>
      <c r="B925" s="58"/>
      <c r="C925" s="41"/>
      <c r="D925" s="59"/>
      <c r="E925" s="59"/>
      <c r="F925" s="10"/>
      <c r="G925" s="10"/>
      <c r="H925" s="60"/>
      <c r="I925" s="10"/>
      <c r="J925" s="60"/>
      <c r="K925" s="6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.75" customHeight="1">
      <c r="A926" s="10"/>
      <c r="B926" s="58"/>
      <c r="C926" s="41"/>
      <c r="D926" s="59"/>
      <c r="E926" s="59"/>
      <c r="F926" s="10"/>
      <c r="G926" s="10"/>
      <c r="H926" s="60"/>
      <c r="I926" s="10"/>
      <c r="J926" s="60"/>
      <c r="K926" s="6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.75" customHeight="1">
      <c r="A927" s="10"/>
      <c r="B927" s="58"/>
      <c r="C927" s="41"/>
      <c r="D927" s="59"/>
      <c r="E927" s="59"/>
      <c r="F927" s="10"/>
      <c r="G927" s="10"/>
      <c r="H927" s="60"/>
      <c r="I927" s="10"/>
      <c r="J927" s="60"/>
      <c r="K927" s="6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.75" customHeight="1">
      <c r="A928" s="10"/>
      <c r="B928" s="58"/>
      <c r="C928" s="41"/>
      <c r="D928" s="59"/>
      <c r="E928" s="59"/>
      <c r="F928" s="10"/>
      <c r="G928" s="10"/>
      <c r="H928" s="60"/>
      <c r="I928" s="10"/>
      <c r="J928" s="60"/>
      <c r="K928" s="6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.75" customHeight="1">
      <c r="A929" s="10"/>
      <c r="B929" s="58"/>
      <c r="C929" s="41"/>
      <c r="D929" s="59"/>
      <c r="E929" s="59"/>
      <c r="F929" s="10"/>
      <c r="G929" s="10"/>
      <c r="H929" s="60"/>
      <c r="I929" s="10"/>
      <c r="J929" s="60"/>
      <c r="K929" s="6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.75" customHeight="1">
      <c r="A930" s="10"/>
      <c r="B930" s="58"/>
      <c r="C930" s="41"/>
      <c r="D930" s="59"/>
      <c r="E930" s="59"/>
      <c r="F930" s="10"/>
      <c r="G930" s="10"/>
      <c r="H930" s="60"/>
      <c r="I930" s="10"/>
      <c r="J930" s="60"/>
      <c r="K930" s="6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.75" customHeight="1">
      <c r="A931" s="10"/>
      <c r="B931" s="58"/>
      <c r="C931" s="41"/>
      <c r="D931" s="59"/>
      <c r="E931" s="59"/>
      <c r="F931" s="10"/>
      <c r="G931" s="10"/>
      <c r="H931" s="60"/>
      <c r="I931" s="10"/>
      <c r="J931" s="60"/>
      <c r="K931" s="6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.75" customHeight="1">
      <c r="A932" s="10"/>
      <c r="B932" s="58"/>
      <c r="C932" s="41"/>
      <c r="D932" s="59"/>
      <c r="E932" s="59"/>
      <c r="F932" s="10"/>
      <c r="G932" s="10"/>
      <c r="H932" s="60"/>
      <c r="I932" s="10"/>
      <c r="J932" s="60"/>
      <c r="K932" s="6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.75" customHeight="1">
      <c r="A933" s="10"/>
      <c r="B933" s="58"/>
      <c r="C933" s="41"/>
      <c r="D933" s="59"/>
      <c r="E933" s="59"/>
      <c r="F933" s="10"/>
      <c r="G933" s="10"/>
      <c r="H933" s="60"/>
      <c r="I933" s="10"/>
      <c r="J933" s="60"/>
      <c r="K933" s="6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.75" customHeight="1">
      <c r="A934" s="10"/>
      <c r="B934" s="58"/>
      <c r="C934" s="41"/>
      <c r="D934" s="59"/>
      <c r="E934" s="59"/>
      <c r="F934" s="10"/>
      <c r="G934" s="10"/>
      <c r="H934" s="60"/>
      <c r="I934" s="10"/>
      <c r="J934" s="60"/>
      <c r="K934" s="6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.75" customHeight="1">
      <c r="A935" s="10"/>
      <c r="B935" s="58"/>
      <c r="C935" s="41"/>
      <c r="D935" s="59"/>
      <c r="E935" s="59"/>
      <c r="F935" s="10"/>
      <c r="G935" s="10"/>
      <c r="H935" s="60"/>
      <c r="I935" s="10"/>
      <c r="J935" s="60"/>
      <c r="K935" s="6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.75" customHeight="1">
      <c r="A936" s="10"/>
      <c r="B936" s="58"/>
      <c r="C936" s="41"/>
      <c r="D936" s="59"/>
      <c r="E936" s="59"/>
      <c r="F936" s="10"/>
      <c r="G936" s="10"/>
      <c r="H936" s="60"/>
      <c r="I936" s="10"/>
      <c r="J936" s="60"/>
      <c r="K936" s="6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.75" customHeight="1">
      <c r="A937" s="10"/>
      <c r="B937" s="58"/>
      <c r="C937" s="41"/>
      <c r="D937" s="59"/>
      <c r="E937" s="59"/>
      <c r="F937" s="10"/>
      <c r="G937" s="10"/>
      <c r="H937" s="60"/>
      <c r="I937" s="10"/>
      <c r="J937" s="60"/>
      <c r="K937" s="6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.75" customHeight="1">
      <c r="A938" s="10"/>
      <c r="B938" s="58"/>
      <c r="C938" s="41"/>
      <c r="D938" s="59"/>
      <c r="E938" s="59"/>
      <c r="F938" s="10"/>
      <c r="G938" s="10"/>
      <c r="H938" s="60"/>
      <c r="I938" s="10"/>
      <c r="J938" s="60"/>
      <c r="K938" s="6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.75" customHeight="1">
      <c r="A939" s="10"/>
      <c r="B939" s="58"/>
      <c r="C939" s="41"/>
      <c r="D939" s="59"/>
      <c r="E939" s="59"/>
      <c r="F939" s="10"/>
      <c r="G939" s="10"/>
      <c r="H939" s="60"/>
      <c r="I939" s="10"/>
      <c r="J939" s="60"/>
      <c r="K939" s="6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.75" customHeight="1">
      <c r="A940" s="10"/>
      <c r="B940" s="58"/>
      <c r="C940" s="41"/>
      <c r="D940" s="59"/>
      <c r="E940" s="59"/>
      <c r="F940" s="10"/>
      <c r="G940" s="10"/>
      <c r="H940" s="60"/>
      <c r="I940" s="10"/>
      <c r="J940" s="60"/>
      <c r="K940" s="6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.75" customHeight="1">
      <c r="A941" s="10"/>
      <c r="B941" s="58"/>
      <c r="C941" s="41"/>
      <c r="D941" s="59"/>
      <c r="E941" s="59"/>
      <c r="F941" s="10"/>
      <c r="G941" s="10"/>
      <c r="H941" s="60"/>
      <c r="I941" s="10"/>
      <c r="J941" s="60"/>
      <c r="K941" s="6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.75" customHeight="1">
      <c r="A942" s="10"/>
      <c r="B942" s="58"/>
      <c r="C942" s="41"/>
      <c r="D942" s="59"/>
      <c r="E942" s="59"/>
      <c r="F942" s="10"/>
      <c r="G942" s="10"/>
      <c r="H942" s="60"/>
      <c r="I942" s="10"/>
      <c r="J942" s="60"/>
      <c r="K942" s="6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.75" customHeight="1">
      <c r="A943" s="10"/>
      <c r="B943" s="58"/>
      <c r="C943" s="41"/>
      <c r="D943" s="59"/>
      <c r="E943" s="59"/>
      <c r="F943" s="10"/>
      <c r="G943" s="10"/>
      <c r="H943" s="60"/>
      <c r="I943" s="10"/>
      <c r="J943" s="60"/>
      <c r="K943" s="6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.75" customHeight="1">
      <c r="A944" s="10"/>
      <c r="B944" s="58"/>
      <c r="C944" s="41"/>
      <c r="D944" s="59"/>
      <c r="E944" s="59"/>
      <c r="F944" s="10"/>
      <c r="G944" s="10"/>
      <c r="H944" s="60"/>
      <c r="I944" s="10"/>
      <c r="J944" s="60"/>
      <c r="K944" s="6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.75" customHeight="1">
      <c r="A945" s="10"/>
      <c r="B945" s="58"/>
      <c r="C945" s="41"/>
      <c r="D945" s="59"/>
      <c r="E945" s="59"/>
      <c r="F945" s="10"/>
      <c r="G945" s="10"/>
      <c r="H945" s="60"/>
      <c r="I945" s="10"/>
      <c r="J945" s="60"/>
      <c r="K945" s="6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.75" customHeight="1">
      <c r="A946" s="10"/>
      <c r="B946" s="58"/>
      <c r="C946" s="41"/>
      <c r="D946" s="59"/>
      <c r="E946" s="59"/>
      <c r="F946" s="10"/>
      <c r="G946" s="10"/>
      <c r="H946" s="60"/>
      <c r="I946" s="10"/>
      <c r="J946" s="60"/>
      <c r="K946" s="6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.75" customHeight="1">
      <c r="A947" s="10"/>
      <c r="B947" s="58"/>
      <c r="C947" s="41"/>
      <c r="D947" s="59"/>
      <c r="E947" s="59"/>
      <c r="F947" s="10"/>
      <c r="G947" s="10"/>
      <c r="H947" s="60"/>
      <c r="I947" s="10"/>
      <c r="J947" s="60"/>
      <c r="K947" s="6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.75" customHeight="1">
      <c r="A948" s="10"/>
      <c r="B948" s="58"/>
      <c r="C948" s="41"/>
      <c r="D948" s="59"/>
      <c r="E948" s="59"/>
      <c r="F948" s="10"/>
      <c r="G948" s="10"/>
      <c r="H948" s="60"/>
      <c r="I948" s="10"/>
      <c r="J948" s="60"/>
      <c r="K948" s="6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.75" customHeight="1">
      <c r="A949" s="10"/>
      <c r="B949" s="58"/>
      <c r="C949" s="41"/>
      <c r="D949" s="59"/>
      <c r="E949" s="59"/>
      <c r="F949" s="10"/>
      <c r="G949" s="10"/>
      <c r="H949" s="60"/>
      <c r="I949" s="10"/>
      <c r="J949" s="60"/>
      <c r="K949" s="6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.75" customHeight="1">
      <c r="A950" s="10"/>
      <c r="B950" s="58"/>
      <c r="C950" s="41"/>
      <c r="D950" s="59"/>
      <c r="E950" s="59"/>
      <c r="F950" s="10"/>
      <c r="G950" s="10"/>
      <c r="H950" s="60"/>
      <c r="I950" s="10"/>
      <c r="J950" s="60"/>
      <c r="K950" s="6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.75" customHeight="1">
      <c r="A951" s="10"/>
      <c r="B951" s="58"/>
      <c r="C951" s="41"/>
      <c r="D951" s="59"/>
      <c r="E951" s="59"/>
      <c r="F951" s="10"/>
      <c r="G951" s="10"/>
      <c r="H951" s="60"/>
      <c r="I951" s="10"/>
      <c r="J951" s="60"/>
      <c r="K951" s="6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.75" customHeight="1">
      <c r="A952" s="10"/>
      <c r="B952" s="58"/>
      <c r="C952" s="41"/>
      <c r="D952" s="59"/>
      <c r="E952" s="59"/>
      <c r="F952" s="10"/>
      <c r="G952" s="10"/>
      <c r="H952" s="60"/>
      <c r="I952" s="10"/>
      <c r="J952" s="60"/>
      <c r="K952" s="6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.75" customHeight="1">
      <c r="A953" s="10"/>
      <c r="B953" s="58"/>
      <c r="C953" s="41"/>
      <c r="D953" s="59"/>
      <c r="E953" s="59"/>
      <c r="F953" s="10"/>
      <c r="G953" s="10"/>
      <c r="H953" s="60"/>
      <c r="I953" s="10"/>
      <c r="J953" s="60"/>
      <c r="K953" s="6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.75" customHeight="1">
      <c r="A954" s="10"/>
      <c r="B954" s="58"/>
      <c r="C954" s="41"/>
      <c r="D954" s="59"/>
      <c r="E954" s="59"/>
      <c r="F954" s="10"/>
      <c r="G954" s="10"/>
      <c r="H954" s="60"/>
      <c r="I954" s="10"/>
      <c r="J954" s="60"/>
      <c r="K954" s="6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.75" customHeight="1">
      <c r="A955" s="10"/>
      <c r="B955" s="58"/>
      <c r="C955" s="41"/>
      <c r="D955" s="59"/>
      <c r="E955" s="59"/>
      <c r="F955" s="10"/>
      <c r="G955" s="10"/>
      <c r="H955" s="60"/>
      <c r="I955" s="10"/>
      <c r="J955" s="60"/>
      <c r="K955" s="6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.75" customHeight="1">
      <c r="A956" s="10"/>
      <c r="B956" s="58"/>
      <c r="C956" s="41"/>
      <c r="D956" s="59"/>
      <c r="E956" s="59"/>
      <c r="F956" s="10"/>
      <c r="G956" s="10"/>
      <c r="H956" s="60"/>
      <c r="I956" s="10"/>
      <c r="J956" s="60"/>
      <c r="K956" s="6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.75" customHeight="1">
      <c r="A957" s="10"/>
      <c r="B957" s="58"/>
      <c r="C957" s="41"/>
      <c r="D957" s="59"/>
      <c r="E957" s="59"/>
      <c r="F957" s="10"/>
      <c r="G957" s="10"/>
      <c r="H957" s="60"/>
      <c r="I957" s="10"/>
      <c r="J957" s="60"/>
      <c r="K957" s="6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.75" customHeight="1">
      <c r="A958" s="10"/>
      <c r="B958" s="58"/>
      <c r="C958" s="41"/>
      <c r="D958" s="59"/>
      <c r="E958" s="59"/>
      <c r="F958" s="10"/>
      <c r="G958" s="10"/>
      <c r="H958" s="60"/>
      <c r="I958" s="10"/>
      <c r="J958" s="60"/>
      <c r="K958" s="6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.75" customHeight="1">
      <c r="A959" s="10"/>
      <c r="B959" s="58"/>
      <c r="C959" s="41"/>
      <c r="D959" s="59"/>
      <c r="E959" s="59"/>
      <c r="F959" s="10"/>
      <c r="G959" s="10"/>
      <c r="H959" s="60"/>
      <c r="I959" s="10"/>
      <c r="J959" s="60"/>
      <c r="K959" s="6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.75" customHeight="1">
      <c r="A960" s="10"/>
      <c r="B960" s="58"/>
      <c r="C960" s="41"/>
      <c r="D960" s="59"/>
      <c r="E960" s="59"/>
      <c r="F960" s="10"/>
      <c r="G960" s="10"/>
      <c r="H960" s="60"/>
      <c r="I960" s="10"/>
      <c r="J960" s="60"/>
      <c r="K960" s="6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.75" customHeight="1">
      <c r="A961" s="10"/>
      <c r="B961" s="58"/>
      <c r="C961" s="41"/>
      <c r="D961" s="59"/>
      <c r="E961" s="59"/>
      <c r="F961" s="10"/>
      <c r="G961" s="10"/>
      <c r="H961" s="60"/>
      <c r="I961" s="10"/>
      <c r="J961" s="60"/>
      <c r="K961" s="6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.75" customHeight="1">
      <c r="A962" s="10"/>
      <c r="B962" s="58"/>
      <c r="C962" s="41"/>
      <c r="D962" s="59"/>
      <c r="E962" s="59"/>
      <c r="F962" s="10"/>
      <c r="G962" s="10"/>
      <c r="H962" s="60"/>
      <c r="I962" s="10"/>
      <c r="J962" s="60"/>
      <c r="K962" s="6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.75" customHeight="1">
      <c r="A963" s="10"/>
      <c r="B963" s="58"/>
      <c r="C963" s="41"/>
      <c r="D963" s="59"/>
      <c r="E963" s="59"/>
      <c r="F963" s="10"/>
      <c r="G963" s="10"/>
      <c r="H963" s="60"/>
      <c r="I963" s="10"/>
      <c r="J963" s="60"/>
      <c r="K963" s="6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.75" customHeight="1">
      <c r="A964" s="10"/>
      <c r="B964" s="58"/>
      <c r="C964" s="41"/>
      <c r="D964" s="59"/>
      <c r="E964" s="59"/>
      <c r="F964" s="10"/>
      <c r="G964" s="10"/>
      <c r="H964" s="60"/>
      <c r="I964" s="10"/>
      <c r="J964" s="60"/>
      <c r="K964" s="6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.75" customHeight="1">
      <c r="A965" s="10"/>
      <c r="B965" s="58"/>
      <c r="C965" s="41"/>
      <c r="D965" s="59"/>
      <c r="E965" s="59"/>
      <c r="F965" s="10"/>
      <c r="G965" s="10"/>
      <c r="H965" s="60"/>
      <c r="I965" s="10"/>
      <c r="J965" s="60"/>
      <c r="K965" s="6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.75" customHeight="1">
      <c r="A966" s="10"/>
      <c r="B966" s="58"/>
      <c r="C966" s="41"/>
      <c r="D966" s="59"/>
      <c r="E966" s="59"/>
      <c r="F966" s="10"/>
      <c r="G966" s="10"/>
      <c r="H966" s="60"/>
      <c r="I966" s="10"/>
      <c r="J966" s="60"/>
      <c r="K966" s="6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.75" customHeight="1">
      <c r="A967" s="10"/>
      <c r="B967" s="58"/>
      <c r="C967" s="41"/>
      <c r="D967" s="59"/>
      <c r="E967" s="59"/>
      <c r="F967" s="10"/>
      <c r="G967" s="10"/>
      <c r="H967" s="60"/>
      <c r="I967" s="10"/>
      <c r="J967" s="60"/>
      <c r="K967" s="6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.75" customHeight="1">
      <c r="A968" s="10"/>
      <c r="B968" s="58"/>
      <c r="C968" s="41"/>
      <c r="D968" s="59"/>
      <c r="E968" s="59"/>
      <c r="F968" s="10"/>
      <c r="G968" s="10"/>
      <c r="H968" s="60"/>
      <c r="I968" s="10"/>
      <c r="J968" s="60"/>
      <c r="K968" s="6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.75" customHeight="1">
      <c r="A969" s="10"/>
      <c r="B969" s="58"/>
      <c r="C969" s="41"/>
      <c r="D969" s="59"/>
      <c r="E969" s="59"/>
      <c r="F969" s="10"/>
      <c r="G969" s="10"/>
      <c r="H969" s="60"/>
      <c r="I969" s="10"/>
      <c r="J969" s="60"/>
      <c r="K969" s="6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.75" customHeight="1">
      <c r="A970" s="10"/>
      <c r="B970" s="58"/>
      <c r="C970" s="41"/>
      <c r="D970" s="59"/>
      <c r="E970" s="59"/>
      <c r="F970" s="10"/>
      <c r="G970" s="10"/>
      <c r="H970" s="60"/>
      <c r="I970" s="10"/>
      <c r="J970" s="60"/>
      <c r="K970" s="6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.75" customHeight="1">
      <c r="A971" s="10"/>
      <c r="B971" s="58"/>
      <c r="C971" s="41"/>
      <c r="D971" s="59"/>
      <c r="E971" s="59"/>
      <c r="F971" s="10"/>
      <c r="G971" s="10"/>
      <c r="H971" s="60"/>
      <c r="I971" s="10"/>
      <c r="J971" s="60"/>
      <c r="K971" s="6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.75" customHeight="1">
      <c r="A972" s="10"/>
      <c r="B972" s="58"/>
      <c r="C972" s="41"/>
      <c r="D972" s="59"/>
      <c r="E972" s="59"/>
      <c r="F972" s="10"/>
      <c r="G972" s="10"/>
      <c r="H972" s="60"/>
      <c r="I972" s="10"/>
      <c r="J972" s="60"/>
      <c r="K972" s="6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.75" customHeight="1">
      <c r="A973" s="10"/>
      <c r="B973" s="58"/>
      <c r="C973" s="41"/>
      <c r="D973" s="59"/>
      <c r="E973" s="59"/>
      <c r="F973" s="10"/>
      <c r="G973" s="10"/>
      <c r="H973" s="60"/>
      <c r="I973" s="10"/>
      <c r="J973" s="60"/>
      <c r="K973" s="6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.75" customHeight="1">
      <c r="A974" s="10"/>
      <c r="B974" s="58"/>
      <c r="C974" s="41"/>
      <c r="D974" s="59"/>
      <c r="E974" s="59"/>
      <c r="F974" s="10"/>
      <c r="G974" s="10"/>
      <c r="H974" s="60"/>
      <c r="I974" s="10"/>
      <c r="J974" s="60"/>
      <c r="K974" s="6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.75" customHeight="1">
      <c r="A975" s="10"/>
      <c r="B975" s="58"/>
      <c r="C975" s="41"/>
      <c r="D975" s="59"/>
      <c r="E975" s="59"/>
      <c r="F975" s="10"/>
      <c r="G975" s="10"/>
      <c r="H975" s="60"/>
      <c r="I975" s="10"/>
      <c r="J975" s="60"/>
      <c r="K975" s="6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.75" customHeight="1">
      <c r="A976" s="10"/>
      <c r="B976" s="58"/>
      <c r="C976" s="41"/>
      <c r="D976" s="59"/>
      <c r="E976" s="59"/>
      <c r="F976" s="10"/>
      <c r="G976" s="10"/>
      <c r="H976" s="60"/>
      <c r="I976" s="10"/>
      <c r="J976" s="60"/>
      <c r="K976" s="6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.75" customHeight="1">
      <c r="A977" s="10"/>
      <c r="B977" s="58"/>
      <c r="C977" s="41"/>
      <c r="D977" s="59"/>
      <c r="E977" s="59"/>
      <c r="F977" s="10"/>
      <c r="G977" s="10"/>
      <c r="H977" s="60"/>
      <c r="I977" s="10"/>
      <c r="J977" s="60"/>
      <c r="K977" s="6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.75" customHeight="1">
      <c r="A978" s="10"/>
      <c r="B978" s="58"/>
      <c r="C978" s="41"/>
      <c r="D978" s="59"/>
      <c r="E978" s="59"/>
      <c r="F978" s="10"/>
      <c r="G978" s="10"/>
      <c r="H978" s="60"/>
      <c r="I978" s="10"/>
      <c r="J978" s="60"/>
      <c r="K978" s="6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.75" customHeight="1">
      <c r="A979" s="10"/>
      <c r="B979" s="58"/>
      <c r="C979" s="41"/>
      <c r="D979" s="59"/>
      <c r="E979" s="59"/>
      <c r="F979" s="10"/>
      <c r="G979" s="10"/>
      <c r="H979" s="60"/>
      <c r="I979" s="10"/>
      <c r="J979" s="60"/>
      <c r="K979" s="6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.75" customHeight="1">
      <c r="A980" s="10"/>
      <c r="B980" s="58"/>
      <c r="C980" s="41"/>
      <c r="D980" s="59"/>
      <c r="E980" s="59"/>
      <c r="F980" s="10"/>
      <c r="G980" s="10"/>
      <c r="H980" s="60"/>
      <c r="I980" s="10"/>
      <c r="J980" s="60"/>
      <c r="K980" s="6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.75" customHeight="1">
      <c r="A981" s="10"/>
      <c r="B981" s="58"/>
      <c r="C981" s="41"/>
      <c r="D981" s="59"/>
      <c r="E981" s="59"/>
      <c r="F981" s="10"/>
      <c r="G981" s="10"/>
      <c r="H981" s="60"/>
      <c r="I981" s="10"/>
      <c r="J981" s="60"/>
      <c r="K981" s="6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.75" customHeight="1">
      <c r="A982" s="10"/>
      <c r="B982" s="58"/>
      <c r="C982" s="41"/>
      <c r="D982" s="59"/>
      <c r="E982" s="59"/>
      <c r="F982" s="10"/>
      <c r="G982" s="10"/>
      <c r="H982" s="60"/>
      <c r="I982" s="10"/>
      <c r="J982" s="60"/>
      <c r="K982" s="6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.75" customHeight="1">
      <c r="A983" s="10"/>
      <c r="B983" s="58"/>
      <c r="C983" s="41"/>
      <c r="D983" s="59"/>
      <c r="E983" s="59"/>
      <c r="F983" s="10"/>
      <c r="G983" s="10"/>
      <c r="H983" s="60"/>
      <c r="I983" s="10"/>
      <c r="J983" s="60"/>
      <c r="K983" s="6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.75" customHeight="1">
      <c r="A984" s="10"/>
      <c r="B984" s="58"/>
      <c r="C984" s="41"/>
      <c r="D984" s="59"/>
      <c r="E984" s="59"/>
      <c r="F984" s="10"/>
      <c r="G984" s="10"/>
      <c r="H984" s="60"/>
      <c r="I984" s="10"/>
      <c r="J984" s="60"/>
      <c r="K984" s="6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.75" customHeight="1">
      <c r="A985" s="10"/>
      <c r="B985" s="58"/>
      <c r="C985" s="41"/>
      <c r="D985" s="59"/>
      <c r="E985" s="59"/>
      <c r="F985" s="10"/>
      <c r="G985" s="10"/>
      <c r="H985" s="60"/>
      <c r="I985" s="10"/>
      <c r="J985" s="60"/>
      <c r="K985" s="6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.75" customHeight="1">
      <c r="A986" s="10"/>
      <c r="B986" s="58"/>
      <c r="C986" s="41"/>
      <c r="D986" s="59"/>
      <c r="E986" s="59"/>
      <c r="F986" s="10"/>
      <c r="G986" s="10"/>
      <c r="H986" s="60"/>
      <c r="I986" s="10"/>
      <c r="J986" s="60"/>
      <c r="K986" s="6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.75" customHeight="1">
      <c r="A987" s="10"/>
      <c r="B987" s="58"/>
      <c r="C987" s="41"/>
      <c r="D987" s="59"/>
      <c r="E987" s="59"/>
      <c r="F987" s="10"/>
      <c r="G987" s="10"/>
      <c r="H987" s="60"/>
      <c r="I987" s="10"/>
      <c r="J987" s="60"/>
      <c r="K987" s="6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.75" customHeight="1">
      <c r="A988" s="10"/>
      <c r="B988" s="58"/>
      <c r="C988" s="41"/>
      <c r="D988" s="59"/>
      <c r="E988" s="59"/>
      <c r="F988" s="10"/>
      <c r="G988" s="10"/>
      <c r="H988" s="60"/>
      <c r="I988" s="10"/>
      <c r="J988" s="60"/>
      <c r="K988" s="6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.75" customHeight="1">
      <c r="A989" s="10"/>
      <c r="B989" s="58"/>
      <c r="C989" s="41"/>
      <c r="D989" s="59"/>
      <c r="E989" s="59"/>
      <c r="F989" s="10"/>
      <c r="G989" s="10"/>
      <c r="H989" s="60"/>
      <c r="I989" s="10"/>
      <c r="J989" s="60"/>
      <c r="K989" s="6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.75" customHeight="1">
      <c r="A990" s="10"/>
      <c r="B990" s="58"/>
      <c r="C990" s="41"/>
      <c r="D990" s="59"/>
      <c r="E990" s="59"/>
      <c r="F990" s="10"/>
      <c r="G990" s="10"/>
      <c r="H990" s="60"/>
      <c r="I990" s="10"/>
      <c r="J990" s="60"/>
      <c r="K990" s="6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.75" customHeight="1">
      <c r="A991" s="10"/>
      <c r="B991" s="58"/>
      <c r="C991" s="41"/>
      <c r="D991" s="59"/>
      <c r="E991" s="59"/>
      <c r="F991" s="10"/>
      <c r="G991" s="10"/>
      <c r="H991" s="60"/>
      <c r="I991" s="10"/>
      <c r="J991" s="60"/>
      <c r="K991" s="6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.75" customHeight="1">
      <c r="A992" s="10"/>
      <c r="B992" s="58"/>
      <c r="C992" s="41"/>
      <c r="D992" s="59"/>
      <c r="E992" s="59"/>
      <c r="F992" s="10"/>
      <c r="G992" s="10"/>
      <c r="H992" s="60"/>
      <c r="I992" s="10"/>
      <c r="J992" s="60"/>
      <c r="K992" s="6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.75" customHeight="1">
      <c r="A993" s="10"/>
      <c r="B993" s="58"/>
      <c r="C993" s="41"/>
      <c r="D993" s="59"/>
      <c r="E993" s="59"/>
      <c r="F993" s="10"/>
      <c r="G993" s="10"/>
      <c r="H993" s="60"/>
      <c r="I993" s="10"/>
      <c r="J993" s="60"/>
      <c r="K993" s="6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.75" customHeight="1">
      <c r="A994" s="10"/>
      <c r="B994" s="58"/>
      <c r="C994" s="41"/>
      <c r="D994" s="59"/>
      <c r="E994" s="59"/>
      <c r="F994" s="10"/>
      <c r="G994" s="10"/>
      <c r="H994" s="60"/>
      <c r="I994" s="10"/>
      <c r="J994" s="60"/>
      <c r="K994" s="6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.75" customHeight="1">
      <c r="A995" s="10"/>
      <c r="B995" s="58"/>
      <c r="C995" s="41"/>
      <c r="D995" s="59"/>
      <c r="E995" s="59"/>
      <c r="F995" s="10"/>
      <c r="G995" s="10"/>
      <c r="H995" s="60"/>
      <c r="I995" s="10"/>
      <c r="J995" s="60"/>
      <c r="K995" s="6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.75" customHeight="1">
      <c r="A996" s="10"/>
      <c r="B996" s="58"/>
      <c r="C996" s="41"/>
      <c r="D996" s="59"/>
      <c r="E996" s="59"/>
      <c r="F996" s="10"/>
      <c r="G996" s="10"/>
      <c r="H996" s="60"/>
      <c r="I996" s="10"/>
      <c r="J996" s="60"/>
      <c r="K996" s="6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.75" customHeight="1">
      <c r="A997" s="10"/>
      <c r="B997" s="58"/>
      <c r="C997" s="41"/>
      <c r="D997" s="59"/>
      <c r="E997" s="59"/>
      <c r="F997" s="10"/>
      <c r="G997" s="10"/>
      <c r="H997" s="60"/>
      <c r="I997" s="10"/>
      <c r="J997" s="60"/>
      <c r="K997" s="6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.75" customHeight="1">
      <c r="A998" s="10"/>
      <c r="B998" s="58"/>
      <c r="C998" s="41"/>
      <c r="D998" s="59"/>
      <c r="E998" s="59"/>
      <c r="F998" s="10"/>
      <c r="G998" s="10"/>
      <c r="H998" s="60"/>
      <c r="I998" s="10"/>
      <c r="J998" s="60"/>
      <c r="K998" s="6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.75" customHeight="1">
      <c r="A999" s="10"/>
      <c r="B999" s="58"/>
      <c r="C999" s="41"/>
      <c r="D999" s="59"/>
      <c r="E999" s="59"/>
      <c r="F999" s="10"/>
      <c r="G999" s="10"/>
      <c r="H999" s="60"/>
      <c r="I999" s="10"/>
      <c r="J999" s="60"/>
      <c r="K999" s="6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.75" customHeight="1">
      <c r="A1000" s="10"/>
      <c r="B1000" s="58"/>
      <c r="C1000" s="41"/>
      <c r="D1000" s="59"/>
      <c r="E1000" s="59"/>
      <c r="F1000" s="10"/>
      <c r="G1000" s="10"/>
      <c r="H1000" s="60"/>
      <c r="I1000" s="10"/>
      <c r="J1000" s="60"/>
      <c r="K1000" s="6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4.75" customHeight="1">
      <c r="A1001" s="10"/>
      <c r="B1001" s="58"/>
      <c r="C1001" s="41"/>
      <c r="D1001" s="59"/>
      <c r="E1001" s="59"/>
      <c r="F1001" s="10"/>
      <c r="G1001" s="10"/>
      <c r="H1001" s="60"/>
      <c r="I1001" s="10"/>
      <c r="J1001" s="60"/>
      <c r="K1001" s="6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sheet="1" objects="1" scenarios="1" formatCells="0" formatColumns="0" formatRows="0" insertHyperlinks="0" deleteColumns="0" deleteRows="0" sort="0" autoFilter="0" pivotTables="0"/>
  <conditionalFormatting sqref="K6:M14">
    <cfRule type="cellIs" dxfId="24" priority="1" operator="equal">
      <formula>0</formula>
    </cfRule>
  </conditionalFormatting>
  <conditionalFormatting sqref="K17:K24">
    <cfRule type="cellIs" dxfId="23" priority="2" operator="equal">
      <formula>0</formula>
    </cfRule>
  </conditionalFormatting>
  <conditionalFormatting sqref="K27:K29">
    <cfRule type="cellIs" dxfId="22" priority="3" operator="equal">
      <formula>0</formula>
    </cfRule>
  </conditionalFormatting>
  <conditionalFormatting sqref="C6:C14">
    <cfRule type="cellIs" dxfId="21" priority="4" operator="equal">
      <formula>"No"</formula>
    </cfRule>
  </conditionalFormatting>
  <conditionalFormatting sqref="C6:C14">
    <cfRule type="cellIs" dxfId="20" priority="5" operator="equal">
      <formula>"Yes"</formula>
    </cfRule>
  </conditionalFormatting>
  <conditionalFormatting sqref="C18 C21">
    <cfRule type="cellIs" dxfId="19" priority="6" operator="equal">
      <formula>"No"</formula>
    </cfRule>
  </conditionalFormatting>
  <conditionalFormatting sqref="C18 C21">
    <cfRule type="cellIs" dxfId="18" priority="7" operator="equal">
      <formula>"Yes"</formula>
    </cfRule>
  </conditionalFormatting>
  <conditionalFormatting sqref="C29">
    <cfRule type="cellIs" dxfId="17" priority="8" operator="equal">
      <formula>"No"</formula>
    </cfRule>
  </conditionalFormatting>
  <conditionalFormatting sqref="C29">
    <cfRule type="cellIs" dxfId="16" priority="9" operator="equal">
      <formula>"Yes"</formula>
    </cfRule>
  </conditionalFormatting>
  <conditionalFormatting sqref="L17:M24">
    <cfRule type="cellIs" dxfId="15" priority="10" operator="equal">
      <formula>0</formula>
    </cfRule>
  </conditionalFormatting>
  <conditionalFormatting sqref="L27:M29">
    <cfRule type="cellIs" dxfId="14" priority="11" operator="equal">
      <formula>0</formula>
    </cfRule>
  </conditionalFormatting>
  <conditionalFormatting sqref="C17">
    <cfRule type="cellIs" dxfId="13" priority="12" operator="equal">
      <formula>"No"</formula>
    </cfRule>
  </conditionalFormatting>
  <conditionalFormatting sqref="C17">
    <cfRule type="cellIs" dxfId="12" priority="13" operator="equal">
      <formula>"Yes"</formula>
    </cfRule>
  </conditionalFormatting>
  <conditionalFormatting sqref="C19">
    <cfRule type="cellIs" dxfId="11" priority="14" operator="equal">
      <formula>"No"</formula>
    </cfRule>
  </conditionalFormatting>
  <conditionalFormatting sqref="C19">
    <cfRule type="cellIs" dxfId="10" priority="15" operator="equal">
      <formula>"Yes"</formula>
    </cfRule>
  </conditionalFormatting>
  <conditionalFormatting sqref="C20">
    <cfRule type="cellIs" dxfId="9" priority="16" operator="equal">
      <formula>"No"</formula>
    </cfRule>
  </conditionalFormatting>
  <conditionalFormatting sqref="C20">
    <cfRule type="cellIs" dxfId="8" priority="17" operator="equal">
      <formula>"Yes"</formula>
    </cfRule>
  </conditionalFormatting>
  <conditionalFormatting sqref="C24">
    <cfRule type="cellIs" dxfId="7" priority="18" operator="equal">
      <formula>"No"</formula>
    </cfRule>
  </conditionalFormatting>
  <conditionalFormatting sqref="C24">
    <cfRule type="cellIs" dxfId="6" priority="19" operator="equal">
      <formula>"Yes"</formula>
    </cfRule>
  </conditionalFormatting>
  <conditionalFormatting sqref="C22:C23">
    <cfRule type="cellIs" dxfId="5" priority="20" operator="equal">
      <formula>"No"</formula>
    </cfRule>
  </conditionalFormatting>
  <conditionalFormatting sqref="C22:C23">
    <cfRule type="cellIs" dxfId="4" priority="21" operator="equal">
      <formula>"Yes"</formula>
    </cfRule>
  </conditionalFormatting>
  <conditionalFormatting sqref="C28">
    <cfRule type="cellIs" dxfId="3" priority="22" operator="equal">
      <formula>"No"</formula>
    </cfRule>
  </conditionalFormatting>
  <conditionalFormatting sqref="C28">
    <cfRule type="cellIs" dxfId="2" priority="23" operator="equal">
      <formula>"Yes"</formula>
    </cfRule>
  </conditionalFormatting>
  <conditionalFormatting sqref="C27">
    <cfRule type="cellIs" dxfId="1" priority="24" operator="equal">
      <formula>"No"</formula>
    </cfRule>
  </conditionalFormatting>
  <conditionalFormatting sqref="C27">
    <cfRule type="cellIs" dxfId="0" priority="25" operator="equal">
      <formula>"Yes"</formula>
    </cfRule>
  </conditionalFormatting>
  <dataValidations count="1">
    <dataValidation type="list" allowBlank="1" showErrorMessage="1" sqref="C6:C12 C14 C17:C24 C27:C29">
      <formula1>'1_ATL_GSL'!$R$2:$R$3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/>
  <ignoredErrors>
    <ignoredError sqref="I6:I14 I17:I24 I27 I29 B30 B25 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Tutorial</vt:lpstr>
      <vt:lpstr>Main | Principal</vt:lpstr>
      <vt:lpstr>1_ATL_GSL</vt:lpstr>
      <vt:lpstr>2_PRE_GPRE</vt:lpstr>
      <vt:lpstr>3_PE_GP</vt:lpstr>
      <vt:lpstr>4_PPE_GPP</vt:lpstr>
      <vt:lpstr>5_OE_OG</vt:lpstr>
      <vt:lpstr>'1_ATL_GSL'!Z_1E16E43F_F033_464B_BD4C_542294C0AEF5_.wvu.Cols</vt:lpstr>
      <vt:lpstr>'1_ATL_GSL'!Z_1E16E43F_F033_464B_BD4C_542294C0AEF5_.wvu.PrintArea</vt:lpstr>
      <vt:lpstr>'3_PE_GP'!Z_1E16E43F_F033_464B_BD4C_542294C0AEF5_.wvu.PrintArea</vt:lpstr>
      <vt:lpstr>'4_PPE_GPP'!Z_1E16E43F_F033_464B_BD4C_542294C0AEF5_.wvu.PrintArea</vt:lpstr>
      <vt:lpstr>'5_OE_OG'!Z_1E16E43F_F033_464B_BD4C_542294C0AEF5_.wvu.PrintArea</vt:lpstr>
      <vt:lpstr>'Main | Principal'!Z_1E16E43F_F033_464B_BD4C_542294C0AEF5_.wvu.PrintArea</vt:lpstr>
      <vt:lpstr>'1_ATL_GSL'!Z_1E16E43F_F033_464B_BD4C_542294C0AEF5_.wvu.PrintTitles</vt:lpstr>
      <vt:lpstr>'2_PRE_GPRE'!Z_1E16E43F_F033_464B_BD4C_542294C0AEF5_.wvu.PrintTitles</vt:lpstr>
      <vt:lpstr>'3_PE_GP'!Z_1E16E43F_F033_464B_BD4C_542294C0AEF5_.wvu.PrintTitles</vt:lpstr>
      <vt:lpstr>'4_PPE_GPP'!Z_1E16E43F_F033_464B_BD4C_542294C0AEF5_.wvu.PrintTitles</vt:lpstr>
      <vt:lpstr>'5_OE_OG'!Z_1E16E43F_F033_464B_BD4C_542294C0AEF5_.wvu.PrintTitles</vt:lpstr>
      <vt:lpstr>'Main | Principal'!Z_1E16E43F_F033_464B_BD4C_542294C0AEF5_.wvu.PrintTitles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Musitelli</dc:creator>
  <cp:lastModifiedBy>ines.peñagaricano</cp:lastModifiedBy>
  <dcterms:created xsi:type="dcterms:W3CDTF">2019-04-23T15:50:18Z</dcterms:created>
  <dcterms:modified xsi:type="dcterms:W3CDTF">2021-03-12T15:50:12Z</dcterms:modified>
</cp:coreProperties>
</file>